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6840" windowHeight="9000" activeTab="10"/>
  </bookViews>
  <sheets>
    <sheet name="h_1" sheetId="1" r:id="rId1"/>
    <sheet name="h_2" sheetId="2" r:id="rId2"/>
    <sheet name="s_1" sheetId="3" r:id="rId3"/>
    <sheet name="s_2" sheetId="4" r:id="rId4"/>
    <sheet name="k_1" sheetId="5" r:id="rId5"/>
    <sheet name="k_2" sheetId="6" r:id="rId6"/>
    <sheet name="graph_h" sheetId="7" r:id="rId7"/>
    <sheet name="graph_s" sheetId="8" r:id="rId8"/>
    <sheet name="graｐh_k" sheetId="9" r:id="rId9"/>
    <sheet name="まとめ" sheetId="10" r:id="rId10"/>
    <sheet name="まとめ２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<sst xmlns="http://schemas.openxmlformats.org/spreadsheetml/2006/main" count="551" uniqueCount="66">
  <si>
    <t>両耳1</t>
  </si>
  <si>
    <t>両耳2</t>
  </si>
  <si>
    <t>両耳3</t>
  </si>
  <si>
    <t>両耳4</t>
  </si>
  <si>
    <t>値</t>
  </si>
  <si>
    <t>差</t>
  </si>
  <si>
    <t>正答率</t>
  </si>
  <si>
    <t>音の高さ０</t>
  </si>
  <si>
    <t>高さ+2</t>
  </si>
  <si>
    <t>高さ-2</t>
  </si>
  <si>
    <t>右耳1</t>
  </si>
  <si>
    <t>右耳</t>
  </si>
  <si>
    <t>左耳</t>
  </si>
  <si>
    <t>左耳</t>
  </si>
  <si>
    <t>左耳</t>
  </si>
  <si>
    <t>高さ０</t>
  </si>
  <si>
    <t>右耳</t>
  </si>
  <si>
    <t>音の高さ</t>
  </si>
  <si>
    <t>左耳</t>
  </si>
  <si>
    <t>音の高さ0</t>
  </si>
  <si>
    <t>Right</t>
  </si>
  <si>
    <t>Right</t>
  </si>
  <si>
    <t>Left</t>
  </si>
  <si>
    <t>Left</t>
  </si>
  <si>
    <t>音の高さ-2</t>
  </si>
  <si>
    <t>音の高さ+2</t>
  </si>
  <si>
    <t>両耳</t>
  </si>
  <si>
    <t>両耳</t>
  </si>
  <si>
    <t>h1</t>
  </si>
  <si>
    <t>h3</t>
  </si>
  <si>
    <t>h2</t>
  </si>
  <si>
    <t>h4</t>
  </si>
  <si>
    <t>h5</t>
  </si>
  <si>
    <t>s4</t>
  </si>
  <si>
    <t>s5</t>
  </si>
  <si>
    <t>s1</t>
  </si>
  <si>
    <t>s2</t>
  </si>
  <si>
    <t>s3</t>
  </si>
  <si>
    <t>k4</t>
  </si>
  <si>
    <t>k5</t>
  </si>
  <si>
    <t>k2</t>
  </si>
  <si>
    <t>k3</t>
  </si>
  <si>
    <t>k1</t>
  </si>
  <si>
    <t>実験１の平均</t>
  </si>
  <si>
    <t>実験２の平均</t>
  </si>
  <si>
    <t>実験３の平均</t>
  </si>
  <si>
    <t>実験４の平均</t>
  </si>
  <si>
    <t>実験５の平均</t>
  </si>
  <si>
    <t>平均</t>
  </si>
  <si>
    <t>実験１</t>
  </si>
  <si>
    <t>実験２</t>
  </si>
  <si>
    <t>実験３</t>
  </si>
  <si>
    <t>実験４</t>
  </si>
  <si>
    <t>実験５</t>
  </si>
  <si>
    <t>使った耳</t>
  </si>
  <si>
    <t>右耳</t>
  </si>
  <si>
    <t>両耳</t>
  </si>
  <si>
    <t>0</t>
  </si>
  <si>
    <t>-2</t>
  </si>
  <si>
    <t>場所別正答率</t>
  </si>
  <si>
    <t>誤差平均</t>
  </si>
  <si>
    <t>＋２</t>
  </si>
  <si>
    <t>合計実験回数</t>
  </si>
  <si>
    <t>使う耳</t>
  </si>
  <si>
    <t>音像方向と音源方向のグラフ</t>
  </si>
  <si>
    <t>位置別の正答率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</si>
</sst>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_ "/>
    <numFmt numFmtId="178" formatCode="0_ "/>
    <numFmt numFmtId="179" formatCode="0.0000_);[Red]\(0.0000\)"/>
    <numFmt numFmtId="180" formatCode="0.00_);[Red]\(0.00\)"/>
  </numFmts>
  <fonts count="1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75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.5"/>
      <name val="ＭＳ Ｐゴシック"/>
      <family val="3"/>
    </font>
    <font>
      <sz val="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9.25"/>
      <name val="ＭＳ Ｐゴシック"/>
      <family val="3"/>
    </font>
    <font>
      <sz val="5.75"/>
      <name val="ＭＳ Ｐゴシック"/>
      <family val="3"/>
    </font>
    <font>
      <b/>
      <sz val="2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9" xfId="0" applyBorder="1" applyAlignment="1">
      <alignment vertical="center"/>
    </xf>
    <xf numFmtId="9" fontId="0" fillId="0" borderId="0" xfId="15" applyAlignment="1">
      <alignment vertical="center"/>
    </xf>
    <xf numFmtId="0" fontId="0" fillId="5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6" borderId="1" xfId="0" applyNumberFormat="1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0" borderId="1" xfId="0" applyBorder="1" applyAlignment="1" quotePrefix="1">
      <alignment vertical="center"/>
    </xf>
    <xf numFmtId="0" fontId="0" fillId="8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9" fontId="0" fillId="0" borderId="1" xfId="15" applyNumberFormat="1" applyBorder="1" applyAlignment="1">
      <alignment vertical="center"/>
    </xf>
    <xf numFmtId="179" fontId="0" fillId="6" borderId="1" xfId="15" applyNumberFormat="1" applyFill="1" applyBorder="1" applyAlignment="1">
      <alignment vertical="center"/>
    </xf>
    <xf numFmtId="179" fontId="0" fillId="0" borderId="1" xfId="15" applyNumberFormat="1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h1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5525"/>
          <c:w val="0.895"/>
          <c:h val="0.75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h_1!$D$4:$D$15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12</c:v>
                </c:pt>
                <c:pt idx="6">
                  <c:v>8</c:v>
                </c:pt>
                <c:pt idx="7">
                  <c:v>7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h_1!$F$4:$F$15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h_1!$H$4:$H$15</c:f>
              <c:numCache>
                <c:ptCount val="12"/>
                <c:pt idx="0">
                  <c:v>12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6</c:v>
                </c:pt>
                <c:pt idx="5">
                  <c:v>12</c:v>
                </c:pt>
                <c:pt idx="6">
                  <c:v>8</c:v>
                </c:pt>
                <c:pt idx="7">
                  <c:v>10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h_1!$J$4:$J$15</c:f>
              <c:numCache>
                <c:ptCount val="1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2</c:v>
                </c:pt>
                <c:pt idx="7">
                  <c:v>10</c:v>
                </c:pt>
                <c:pt idx="8">
                  <c:v>7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h_1!$L$4:$L$15</c:f>
              <c:numCache>
                <c:ptCount val="12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11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h_1!$N$4:$N$15</c:f>
              <c:numCache>
                <c:ptCount val="12"/>
                <c:pt idx="0">
                  <c:v>12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9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h_1!$P$4:$P$15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9</c:v>
                </c:pt>
                <c:pt idx="7">
                  <c:v>10</c:v>
                </c:pt>
                <c:pt idx="8">
                  <c:v>7</c:v>
                </c:pt>
                <c:pt idx="9">
                  <c:v>10</c:v>
                </c:pt>
                <c:pt idx="10">
                  <c:v>11</c:v>
                </c:pt>
                <c:pt idx="11">
                  <c:v>11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h_1!$R$4:$R$15</c:f>
              <c:numCache>
                <c:ptCount val="12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h_1!$T$4:$T$15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12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h_1!$V$4:$V$15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8</c:v>
                </c:pt>
                <c:pt idx="10">
                  <c:v>6</c:v>
                </c:pt>
                <c:pt idx="11">
                  <c:v>12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h_1!$B$4:$B$15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xVal>
          <c:yVal>
            <c:numRef>
              <c:f>h_1!$X$4:$X$15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11</c:v>
                </c:pt>
                <c:pt idx="9">
                  <c:v>10</c:v>
                </c:pt>
                <c:pt idx="10">
                  <c:v>10</c:v>
                </c:pt>
                <c:pt idx="11">
                  <c:v>6</c:v>
                </c:pt>
              </c:numCache>
            </c:numRef>
          </c:yVal>
          <c:smooth val="0"/>
        </c:ser>
        <c:axId val="54198756"/>
        <c:axId val="18026757"/>
      </c:scatterChart>
      <c:valAx>
        <c:axId val="54198756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cross"/>
        <c:tickLblPos val="nextTo"/>
        <c:crossAx val="18026757"/>
        <c:crosses val="autoZero"/>
        <c:crossBetween val="midCat"/>
        <c:dispUnits/>
        <c:majorUnit val="1"/>
      </c:valAx>
      <c:valAx>
        <c:axId val="18026757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19875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s5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1"/>
          <c:w val="0.94175"/>
          <c:h val="0.84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s_2!$F$21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s_2!$F$22:$F$33</c:f>
              <c:numCache>
                <c:ptCount val="1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7</c:v>
                </c:pt>
                <c:pt idx="7">
                  <c:v>8</c:v>
                </c:pt>
                <c:pt idx="8">
                  <c:v>5</c:v>
                </c:pt>
                <c:pt idx="9">
                  <c:v>10</c:v>
                </c:pt>
                <c:pt idx="10">
                  <c:v>10</c:v>
                </c:pt>
                <c:pt idx="1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s_2!$H$21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s_2!$H$22:$H$35</c:f>
              <c:numCache>
                <c:ptCount val="14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s_2!$J$21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s_2!$J$22:$J$34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11</c:v>
                </c:pt>
                <c:pt idx="11">
                  <c:v>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s_2!$P$21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s_2!$P$22</c:f>
              <c:numCache>
                <c:ptCount val="1"/>
                <c:pt idx="0">
                  <c:v>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s_2!$P$21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yVal>
            <c:numRef>
              <c:f>s_2!$P$22:$P$34</c:f>
              <c:num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s_2!$R$21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yVal>
            <c:numRef>
              <c:f>s_2!$R$22:$R$34</c:f>
              <c:numCache>
                <c:ptCount val="13"/>
                <c:pt idx="0">
                  <c:v>12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7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s_2!$T$21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yVal>
            <c:numRef>
              <c:f>s_2!$T$22:$T$34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8</c:v>
                </c:pt>
                <c:pt idx="6">
                  <c:v>6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s_2!$V$21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yVal>
            <c:numRef>
              <c:f>s_2!$V$22:$V$34</c:f>
              <c:numCache>
                <c:ptCount val="13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s_2!$X$21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yVal>
            <c:numRef>
              <c:f>s_2!$X$22:$X$34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s_2!$A$22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s_2!$A$23:$A$33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s_2!$B$22</c:f>
              <c:strCache>
                <c:ptCount val="1"/>
                <c:pt idx="0">
                  <c:v>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s_2!$B$23:$B$33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11</c:v>
                </c:pt>
                <c:pt idx="4">
                  <c:v>1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s_2!$D$22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s_2!$D$23:$D$33</c:f>
              <c:numCache>
                <c:ptCount val="11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6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s_2!$L$22</c:f>
              <c:strCache>
                <c:ptCount val="1"/>
                <c:pt idx="0">
                  <c:v>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s_2!$L$23:$L$34</c:f>
              <c:numCache>
                <c:ptCount val="12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12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s_2!$N$22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yVal>
            <c:numRef>
              <c:f>s_2!$N$23:$N$35</c:f>
              <c:numCache>
                <c:ptCount val="13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9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axId val="37297150"/>
        <c:axId val="130031"/>
      </c:scatterChart>
      <c:valAx>
        <c:axId val="37297150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0031"/>
        <c:crosses val="autoZero"/>
        <c:crossBetween val="midCat"/>
        <c:dispUnits/>
        <c:majorUnit val="1"/>
      </c:valAx>
      <c:valAx>
        <c:axId val="130031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29715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実験２</a:t>
            </a:r>
          </a:p>
        </c:rich>
      </c:tx>
      <c:layout>
        <c:manualLayout>
          <c:xMode val="factor"/>
          <c:yMode val="factor"/>
          <c:x val="-0.009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4225"/>
          <c:w val="0.9125"/>
          <c:h val="0.93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k_2!$V$1:$V$2</c:f>
              <c:strCache>
                <c:ptCount val="1"/>
                <c:pt idx="0">
                  <c:v>k4 Right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k_2!$V$3:$V$15</c:f>
              <c:numCach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12</c:v>
                </c:pt>
                <c:pt idx="7">
                  <c:v>10</c:v>
                </c:pt>
                <c:pt idx="8">
                  <c:v>9</c:v>
                </c:pt>
                <c:pt idx="9">
                  <c:v>10</c:v>
                </c:pt>
                <c:pt idx="10">
                  <c:v>9</c:v>
                </c:pt>
                <c:pt idx="11">
                  <c:v>11</c:v>
                </c:pt>
                <c:pt idx="12">
                  <c:v>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k_2!$N$2:$N$3</c:f>
              <c:strCache>
                <c:ptCount val="1"/>
                <c:pt idx="0">
                  <c:v>Right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k_2!$N$4:$N$15</c:f>
              <c:numCache>
                <c:ptCount val="1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k_2!$T$2:$T$3</c:f>
              <c:strCache>
                <c:ptCount val="1"/>
                <c:pt idx="0">
                  <c:v>Right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k_2!$T$4:$T$15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12</c:v>
                </c:pt>
                <c:pt idx="6">
                  <c:v>1</c:v>
                </c:pt>
                <c:pt idx="7">
                  <c:v>10</c:v>
                </c:pt>
                <c:pt idx="8">
                  <c:v>9</c:v>
                </c:pt>
                <c:pt idx="9">
                  <c:v>8</c:v>
                </c:pt>
                <c:pt idx="10">
                  <c:v>1</c:v>
                </c:pt>
                <c:pt idx="11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k_2!$D$3:$D$4</c:f>
              <c:strCache>
                <c:ptCount val="1"/>
                <c:pt idx="0">
                  <c:v>値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k_2!$D$5:$D$15</c:f>
              <c:numCache>
                <c:ptCount val="11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  <c:pt idx="7">
                  <c:v>9</c:v>
                </c:pt>
                <c:pt idx="8">
                  <c:v>11</c:v>
                </c:pt>
                <c:pt idx="9">
                  <c:v>8</c:v>
                </c:pt>
                <c:pt idx="10">
                  <c:v>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k_2!$F$3:$F$4</c:f>
              <c:strCache>
                <c:ptCount val="1"/>
                <c:pt idx="0">
                  <c:v>値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k_2!$F$5:$F$15</c:f>
              <c:numCache>
                <c:ptCount val="11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8</c:v>
                </c:pt>
                <c:pt idx="5">
                  <c:v>7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k_2!$H$3:$H$4</c:f>
              <c:strCache>
                <c:ptCount val="1"/>
                <c:pt idx="0">
                  <c:v>値 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k_2!$H$5:$H$16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12</c:v>
                </c:pt>
                <c:pt idx="5">
                  <c:v>11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k_2!$J$3:$J$4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k_2!$J$5:$J$15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k_2!$L$3:$L$4</c:f>
              <c:strCache>
                <c:ptCount val="1"/>
                <c:pt idx="0">
                  <c:v>値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k_2!$L$5:$L$15</c:f>
              <c:numCache>
                <c:ptCount val="11"/>
                <c:pt idx="0">
                  <c:v>4</c:v>
                </c:pt>
                <c:pt idx="1">
                  <c:v>10</c:v>
                </c:pt>
                <c:pt idx="2">
                  <c:v>2</c:v>
                </c:pt>
                <c:pt idx="3">
                  <c:v>9</c:v>
                </c:pt>
                <c:pt idx="4">
                  <c:v>11</c:v>
                </c:pt>
                <c:pt idx="5">
                  <c:v>10</c:v>
                </c:pt>
                <c:pt idx="6">
                  <c:v>8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k_2!$P$3:$P$4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k_2!$P$5:$P$16</c:f>
              <c:numCache>
                <c:ptCount val="1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k_2!$R$3:$R$4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k_2!$R$5:$R$15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7</c:v>
                </c:pt>
                <c:pt idx="6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12</c:v>
                </c:pt>
                <c:pt idx="10">
                  <c:v>10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k_2!$X$3:$X$4</c:f>
              <c:strCache>
                <c:ptCount val="1"/>
                <c:pt idx="0">
                  <c:v>値 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k_2!$X$5:$X$16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11</c:v>
                </c:pt>
                <c:pt idx="5">
                  <c:v>11</c:v>
                </c:pt>
                <c:pt idx="6">
                  <c:v>10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k_2!$A$4:$A$5</c:f>
              <c:strCache>
                <c:ptCount val="1"/>
                <c:pt idx="0">
                  <c:v>1 2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k_2!$A$6:$A$16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k_2!$B$4:$B$5</c:f>
              <c:strCache>
                <c:ptCount val="1"/>
                <c:pt idx="0">
                  <c:v>2 2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k_2!$B$6:$B$16</c:f>
              <c:numCache>
                <c:ptCount val="11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9</c:v>
                </c:pt>
                <c:pt idx="6">
                  <c:v>8</c:v>
                </c:pt>
                <c:pt idx="7">
                  <c:v>10</c:v>
                </c:pt>
                <c:pt idx="8">
                  <c:v>6</c:v>
                </c:pt>
                <c:pt idx="9">
                  <c:v>7</c:v>
                </c:pt>
              </c:numCache>
            </c:numRef>
          </c:yVal>
          <c:smooth val="0"/>
        </c:ser>
        <c:axId val="1170280"/>
        <c:axId val="10532521"/>
      </c:scatterChart>
      <c:valAx>
        <c:axId val="1170280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532521"/>
        <c:crosses val="autoZero"/>
        <c:crossBetween val="midCat"/>
        <c:dispUnits/>
        <c:majorUnit val="1"/>
      </c:valAx>
      <c:valAx>
        <c:axId val="10532521"/>
        <c:scaling>
          <c:orientation val="minMax"/>
          <c:max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70280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実験５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005"/>
          <c:w val="0.912"/>
          <c:h val="0.85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k_2!$D$20:$D$21</c:f>
              <c:strCache>
                <c:ptCount val="1"/>
                <c:pt idx="0">
                  <c:v>Left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k_2!$D$22:$D$33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  <c:pt idx="9">
                  <c:v>9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k_2!$H$20:$H$21</c:f>
              <c:strCache>
                <c:ptCount val="1"/>
                <c:pt idx="0">
                  <c:v>Left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k_2!$H$22:$H$33</c:f>
              <c:numCache>
                <c:ptCount val="12"/>
                <c:pt idx="0">
                  <c:v>6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12</c:v>
                </c:pt>
                <c:pt idx="6">
                  <c:v>11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k_2!$J$20:$J$21</c:f>
              <c:strCache>
                <c:ptCount val="1"/>
                <c:pt idx="0">
                  <c:v>Left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k_2!$J$22:$J$34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k_2!$P$20:$P$21</c:f>
              <c:strCache>
                <c:ptCount val="1"/>
                <c:pt idx="0">
                  <c:v>Left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k_2!$P$22:$P$33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12</c:v>
                </c:pt>
                <c:pt idx="5">
                  <c:v>3</c:v>
                </c:pt>
                <c:pt idx="6">
                  <c:v>12</c:v>
                </c:pt>
                <c:pt idx="7">
                  <c:v>10</c:v>
                </c:pt>
                <c:pt idx="8">
                  <c:v>7</c:v>
                </c:pt>
                <c:pt idx="9">
                  <c:v>10</c:v>
                </c:pt>
                <c:pt idx="10">
                  <c:v>12</c:v>
                </c:pt>
                <c:pt idx="11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k_2!$V$20:$V$21</c:f>
              <c:strCache>
                <c:ptCount val="1"/>
                <c:pt idx="0">
                  <c:v>Left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k_2!$V$22:$V$35</c:f>
              <c:numCache>
                <c:ptCount val="1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10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k_2!$F$21:$F$22</c:f>
              <c:strCache>
                <c:ptCount val="1"/>
                <c:pt idx="0">
                  <c:v>値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yVal>
            <c:numRef>
              <c:f>k_2!$F$23:$F$33</c:f>
              <c:numCache>
                <c:ptCount val="11"/>
                <c:pt idx="0">
                  <c:v>3</c:v>
                </c:pt>
                <c:pt idx="1">
                  <c:v>11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k_2!$L$21:$L$22</c:f>
              <c:strCache>
                <c:ptCount val="1"/>
                <c:pt idx="0">
                  <c:v>値 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k_2!$L$23:$L$33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12</c:v>
                </c:pt>
                <c:pt idx="3">
                  <c:v>3</c:v>
                </c:pt>
                <c:pt idx="4">
                  <c:v>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k_2!$N$21:$N$22</c:f>
              <c:strCache>
                <c:ptCount val="1"/>
                <c:pt idx="0">
                  <c:v>値 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k_2!$N$23:$N$34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12</c:v>
                </c:pt>
                <c:pt idx="5">
                  <c:v>12</c:v>
                </c:pt>
                <c:pt idx="6">
                  <c:v>8</c:v>
                </c:pt>
                <c:pt idx="7">
                  <c:v>9</c:v>
                </c:pt>
                <c:pt idx="8">
                  <c:v>7</c:v>
                </c:pt>
                <c:pt idx="9">
                  <c:v>1</c:v>
                </c:pt>
                <c:pt idx="10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k_2!$R$21:$R$22</c:f>
              <c:strCache>
                <c:ptCount val="1"/>
                <c:pt idx="0">
                  <c:v>値 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k_2!$R$23:$R$33</c:f>
              <c:numCache>
                <c:ptCount val="11"/>
                <c:pt idx="0">
                  <c:v>10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11</c:v>
                </c:pt>
                <c:pt idx="6">
                  <c:v>9</c:v>
                </c:pt>
                <c:pt idx="7">
                  <c:v>4</c:v>
                </c:pt>
                <c:pt idx="8">
                  <c:v>10</c:v>
                </c:pt>
                <c:pt idx="9">
                  <c:v>10</c:v>
                </c:pt>
                <c:pt idx="10">
                  <c:v>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k_2!$T$21:$T$22</c:f>
              <c:strCache>
                <c:ptCount val="1"/>
                <c:pt idx="0">
                  <c:v>値 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k_2!$T$23:$T$33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10</c:v>
                </c:pt>
                <c:pt idx="5">
                  <c:v>12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k_2!$X$21:$X$22</c:f>
              <c:strCache>
                <c:ptCount val="1"/>
                <c:pt idx="0">
                  <c:v>値 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k_2!$X$23:$X$34</c:f>
              <c:numCache>
                <c:ptCount val="12"/>
                <c:pt idx="0">
                  <c:v>1</c:v>
                </c:pt>
                <c:pt idx="1">
                  <c:v>11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10</c:v>
                </c:pt>
                <c:pt idx="6">
                  <c:v>8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k_2!$A$22:$A$23</c:f>
              <c:strCache>
                <c:ptCount val="1"/>
                <c:pt idx="0">
                  <c:v>1 2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k_2!$A$24:$A$33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k_2!$B$22:$B$23</c:f>
              <c:strCache>
                <c:ptCount val="1"/>
                <c:pt idx="0">
                  <c:v>4 4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k_2!$B$24:$B$33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11</c:v>
                </c:pt>
                <c:pt idx="4">
                  <c:v>10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</c:numCache>
            </c:numRef>
          </c:yVal>
          <c:smooth val="0"/>
        </c:ser>
        <c:axId val="27683826"/>
        <c:axId val="47827843"/>
      </c:scatterChart>
      <c:valAx>
        <c:axId val="27683826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827843"/>
        <c:crosses val="autoZero"/>
        <c:crossBetween val="midCat"/>
        <c:dispUnits/>
        <c:majorUnit val="1"/>
      </c:valAx>
      <c:valAx>
        <c:axId val="47827843"/>
        <c:scaling>
          <c:orientation val="minMax"/>
          <c:max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683826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実験１</a:t>
            </a:r>
          </a:p>
        </c:rich>
      </c:tx>
      <c:layout>
        <c:manualLayout>
          <c:xMode val="factor"/>
          <c:yMode val="factor"/>
          <c:x val="0.009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49"/>
          <c:w val="0.921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strRef>
              <c:f>k_1!$R$1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k_1!$R$2:$R$15</c:f>
              <c:numCache>
                <c:ptCount val="14"/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10</c:v>
                </c:pt>
                <c:pt idx="9">
                  <c:v>7</c:v>
                </c:pt>
                <c:pt idx="10">
                  <c:v>8</c:v>
                </c:pt>
                <c:pt idx="11">
                  <c:v>10</c:v>
                </c:pt>
                <c:pt idx="12">
                  <c:v>11</c:v>
                </c:pt>
                <c:pt idx="13">
                  <c:v>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k_1!$F$2</c:f>
              <c:strCache>
                <c:ptCount val="1"/>
                <c:pt idx="0">
                  <c:v>両耳3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k_1!$F$3:$F$14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7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k_1!$L$2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k_1!$L$3:$L$16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11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11</c:v>
                </c:pt>
                <c:pt idx="12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k_1!$N$2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k_1!$N$3:$N$15</c:f>
              <c:numCache>
                <c:ptCount val="13"/>
                <c:pt idx="0">
                  <c:v>0</c:v>
                </c:pt>
                <c:pt idx="1">
                  <c:v>12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12</c:v>
                </c:pt>
                <c:pt idx="7">
                  <c:v>10</c:v>
                </c:pt>
                <c:pt idx="8">
                  <c:v>7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k_1!$P$2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k_1!$P$3:$P$15</c:f>
              <c:numCache>
                <c:ptCount val="13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12</c:v>
                </c:pt>
                <c:pt idx="7">
                  <c:v>12</c:v>
                </c:pt>
                <c:pt idx="8">
                  <c:v>9</c:v>
                </c:pt>
                <c:pt idx="9">
                  <c:v>8</c:v>
                </c:pt>
                <c:pt idx="10">
                  <c:v>11</c:v>
                </c:pt>
                <c:pt idx="11">
                  <c:v>10</c:v>
                </c:pt>
                <c:pt idx="12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k_1!$T$2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k_1!$T$3:$T$16</c:f>
              <c:numCache>
                <c:ptCount val="14"/>
                <c:pt idx="0">
                  <c:v>0</c:v>
                </c:pt>
                <c:pt idx="1">
                  <c:v>12</c:v>
                </c:pt>
                <c:pt idx="2">
                  <c:v>2</c:v>
                </c:pt>
                <c:pt idx="3">
                  <c:v>10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  <c:pt idx="11">
                  <c:v>12</c:v>
                </c:pt>
                <c:pt idx="12">
                  <c:v>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k_1!$V$2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k_1!$V$3:$V$15</c:f>
              <c:numCache>
                <c:ptCount val="13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12</c:v>
                </c:pt>
                <c:pt idx="6">
                  <c:v>2</c:v>
                </c:pt>
                <c:pt idx="7">
                  <c:v>9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10</c:v>
                </c:pt>
                <c:pt idx="12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k_1!$A$3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k_1!$A$4:$A$15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k_1!$B$3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k_1!$B$4:$B$15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8</c:v>
                </c:pt>
                <c:pt idx="10">
                  <c:v>7</c:v>
                </c:pt>
                <c:pt idx="11">
                  <c:v>10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k_1!$J$3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k_1!$J$4:$J$15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12</c:v>
                </c:pt>
                <c:pt idx="6">
                  <c:v>11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k_1!$X$3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k_1!$X$4:$X$16</c:f>
              <c:numCache>
                <c:ptCount val="13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1</c:v>
                </c:pt>
                <c:pt idx="11">
                  <c:v>11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k_1!$H$4</c:f>
              <c:strCache>
                <c:ptCount val="1"/>
                <c:pt idx="0">
                  <c:v>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k_1!$H$5:$H$15</c:f>
              <c:numCache>
                <c:ptCount val="11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6</c:v>
                </c:pt>
                <c:pt idx="5">
                  <c:v>12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axId val="27797404"/>
        <c:axId val="48850045"/>
      </c:scatterChart>
      <c:valAx>
        <c:axId val="27797404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>
            <c:manualLayout>
              <c:xMode val="factor"/>
              <c:yMode val="factor"/>
              <c:x val="0.015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850045"/>
        <c:crosses val="autoZero"/>
        <c:crossBetween val="midCat"/>
        <c:dispUnits/>
        <c:majorUnit val="1"/>
      </c:valAx>
      <c:valAx>
        <c:axId val="48850045"/>
        <c:scaling>
          <c:orientation val="minMax"/>
          <c:max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79740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実験４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5175"/>
          <c:w val="0.9255"/>
          <c:h val="0.91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k_1!$L$20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k_1!$L$21:$L$33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6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k_1!$F$21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k_1!$F$22:$F$33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k_1!$H$21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k_1!$H$22:$H$33</c:f>
              <c:numCache>
                <c:ptCount val="1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k_1!$J$21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k_1!$J$22:$J$33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12</c:v>
                </c:pt>
                <c:pt idx="6">
                  <c:v>7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k_1!$N$21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yVal>
            <c:numRef>
              <c:f>k_1!$N$22:$N$33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k_1!$P$21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yVal>
            <c:numRef>
              <c:f>k_1!$P$22:$P$33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k_1!$R$21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yVal>
            <c:numRef>
              <c:f>k_1!$R$22:$R$32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k_1!$T$21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k_1!$T$22:$T$33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12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k_1!$V$21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k_1!$V$22:$V$33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7</c:v>
                </c:pt>
                <c:pt idx="6">
                  <c:v>11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k_1!$X$21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k_1!$X$22:$X$33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k_1!$A$22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k_1!$A$23:$A$33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k_1!$B$22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k_1!$B$23:$B$33</c:f>
              <c:numCache>
                <c:ptCount val="11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4</c:v>
                </c:pt>
                <c:pt idx="8">
                  <c:v>8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k_1!$D$22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k_1!$D$23:$D$33</c:f>
              <c:numCache>
                <c:ptCount val="11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4</c:v>
                </c:pt>
              </c:numCache>
            </c:numRef>
          </c:yVal>
          <c:smooth val="0"/>
        </c:ser>
        <c:axId val="36997222"/>
        <c:axId val="64539543"/>
      </c:scatterChart>
      <c:valAx>
        <c:axId val="36997222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539543"/>
        <c:crosses val="autoZero"/>
        <c:crossBetween val="midCat"/>
        <c:dispUnits/>
        <c:majorUnit val="1"/>
      </c:valAx>
      <c:valAx>
        <c:axId val="64539543"/>
        <c:scaling>
          <c:orientation val="minMax"/>
          <c:max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997222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実験３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745"/>
          <c:w val="0.921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k_1!$T$37:$T$38</c:f>
              <c:strCache>
                <c:ptCount val="1"/>
                <c:pt idx="0">
                  <c:v>k3 両耳4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k_1!$T$39:$T$52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12</c:v>
                </c:pt>
                <c:pt idx="6">
                  <c:v>6</c:v>
                </c:pt>
                <c:pt idx="7">
                  <c:v>6</c:v>
                </c:pt>
                <c:pt idx="8">
                  <c:v>8</c:v>
                </c:pt>
                <c:pt idx="9">
                  <c:v>11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k_1!$J$38:$J$39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k_1!$J$40:$J$54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  <c:pt idx="11">
                  <c:v>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k_1!$L$38:$L$39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k_1!$L$40:$L$51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8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k_1!$N$38:$N$39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k_1!$N$40:$N$52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11</c:v>
                </c:pt>
                <c:pt idx="5">
                  <c:v>11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k_1!$P$38:$P$39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k_1!$P$40:$P$52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12</c:v>
                </c:pt>
                <c:pt idx="7">
                  <c:v>11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k_1!$V$38:$V$39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k_1!$V$40:$V$52</c:f>
              <c:numCache>
                <c:ptCount val="13"/>
                <c:pt idx="0">
                  <c:v>10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12</c:v>
                </c:pt>
                <c:pt idx="6">
                  <c:v>11</c:v>
                </c:pt>
                <c:pt idx="7">
                  <c:v>2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k_1!$X$38:$X$39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k_1!$X$40:$X$52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k_1!$H$39:$H$40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k_1!$H$41:$H$52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11</c:v>
                </c:pt>
                <c:pt idx="6">
                  <c:v>7</c:v>
                </c:pt>
                <c:pt idx="7">
                  <c:v>9</c:v>
                </c:pt>
                <c:pt idx="8">
                  <c:v>11</c:v>
                </c:pt>
                <c:pt idx="9">
                  <c:v>12</c:v>
                </c:pt>
                <c:pt idx="10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k_1!$A$40:$A$41</c:f>
              <c:strCache>
                <c:ptCount val="1"/>
                <c:pt idx="0">
                  <c:v>1 2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k_1!$A$42:$A$51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k_1!$B$40:$B$41</c:f>
              <c:strCache>
                <c:ptCount val="1"/>
                <c:pt idx="0">
                  <c:v>4 5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k_1!$B$42:$B$51</c:f>
              <c:numCache>
                <c:ptCount val="10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8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12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k_1!$D$40:$D$41</c:f>
              <c:strCache>
                <c:ptCount val="1"/>
                <c:pt idx="0">
                  <c:v>1 4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k_1!$D$42:$D$51</c:f>
              <c:numCache>
                <c:ptCount val="10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7</c:v>
                </c:pt>
                <c:pt idx="4">
                  <c:v>10</c:v>
                </c:pt>
                <c:pt idx="5">
                  <c:v>7</c:v>
                </c:pt>
                <c:pt idx="6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10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k_1!$F$40:$F$41</c:f>
              <c:strCache>
                <c:ptCount val="1"/>
                <c:pt idx="0">
                  <c:v>3 4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k_1!$F$42:$F$54</c:f>
              <c:numCache>
                <c:ptCount val="13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yVal>
          <c:smooth val="0"/>
        </c:ser>
        <c:axId val="43984976"/>
        <c:axId val="60320465"/>
      </c:scatterChart>
      <c:valAx>
        <c:axId val="43984976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320465"/>
        <c:crosses val="autoZero"/>
        <c:crossBetween val="midCat"/>
        <c:dispUnits/>
        <c:majorUnit val="1"/>
      </c:valAx>
      <c:valAx>
        <c:axId val="60320465"/>
        <c:scaling>
          <c:orientation val="minMax"/>
          <c:max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984976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まとめ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875"/>
          <c:w val="0.8477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まとめ!$B$34</c:f>
              <c:strCache>
                <c:ptCount val="1"/>
                <c:pt idx="0">
                  <c:v>実験１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まとめ!$C$3:$C$14</c:f>
              <c:numCache/>
            </c:numRef>
          </c:val>
        </c:ser>
        <c:ser>
          <c:idx val="1"/>
          <c:order val="1"/>
          <c:tx>
            <c:strRef>
              <c:f>まとめ!$B$35</c:f>
              <c:strCache>
                <c:ptCount val="1"/>
                <c:pt idx="0">
                  <c:v>実験２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まとめ!$D$3:$D$14</c:f>
              <c:numCache/>
            </c:numRef>
          </c:val>
        </c:ser>
        <c:ser>
          <c:idx val="2"/>
          <c:order val="2"/>
          <c:tx>
            <c:strRef>
              <c:f>まとめ!$B$36</c:f>
              <c:strCache>
                <c:ptCount val="1"/>
                <c:pt idx="0">
                  <c:v>実験３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まとめ!$E$3:$E$14</c:f>
              <c:numCache/>
            </c:numRef>
          </c:val>
        </c:ser>
        <c:ser>
          <c:idx val="3"/>
          <c:order val="3"/>
          <c:tx>
            <c:v>実験４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まとめ!$F$3:$F$14</c:f>
              <c:numCache/>
            </c:numRef>
          </c:val>
        </c:ser>
        <c:ser>
          <c:idx val="4"/>
          <c:order val="4"/>
          <c:tx>
            <c:v>実験５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まとめ!$G$3:$G$14</c:f>
              <c:numCache/>
            </c:numRef>
          </c:val>
        </c:ser>
        <c:axId val="6013274"/>
        <c:axId val="54119467"/>
      </c:barChart>
      <c:catAx>
        <c:axId val="6013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119467"/>
        <c:crosses val="autoZero"/>
        <c:auto val="1"/>
        <c:lblOffset val="100"/>
        <c:noMultiLvlLbl val="0"/>
      </c:catAx>
      <c:valAx>
        <c:axId val="54119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正答率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13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2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まとめ!$B$34:$D$34</c:f>
              <c:strCache>
                <c:ptCount val="1"/>
                <c:pt idx="0">
                  <c:v>実験１ 0 両耳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まとめ!$E$34:$F$34</c:f>
              <c:numCache/>
            </c:numRef>
          </c:val>
        </c:ser>
        <c:ser>
          <c:idx val="1"/>
          <c:order val="1"/>
          <c:tx>
            <c:strRef>
              <c:f>まとめ!$B$35:$D$35</c:f>
              <c:strCache>
                <c:ptCount val="1"/>
                <c:pt idx="0">
                  <c:v>実験２ -2 両耳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まとめ!$E$35:$F$35</c:f>
              <c:numCache/>
            </c:numRef>
          </c:val>
        </c:ser>
        <c:ser>
          <c:idx val="2"/>
          <c:order val="2"/>
          <c:tx>
            <c:strRef>
              <c:f>まとめ!$B$36:$D$36</c:f>
              <c:strCache>
                <c:ptCount val="1"/>
                <c:pt idx="0">
                  <c:v>実験３ ＋２ 両耳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まとめ!$E$36:$F$36</c:f>
              <c:numCache/>
            </c:numRef>
          </c:val>
        </c:ser>
        <c:ser>
          <c:idx val="3"/>
          <c:order val="3"/>
          <c:tx>
            <c:strRef>
              <c:f>まとめ!$B$37:$D$37</c:f>
              <c:strCache>
                <c:ptCount val="1"/>
                <c:pt idx="0">
                  <c:v>実験４ 0 右耳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まとめ!$E$37:$F$37</c:f>
              <c:numCache/>
            </c:numRef>
          </c:val>
        </c:ser>
        <c:ser>
          <c:idx val="4"/>
          <c:order val="4"/>
          <c:tx>
            <c:strRef>
              <c:f>まとめ!$B$38:$D$38</c:f>
              <c:strCache>
                <c:ptCount val="1"/>
                <c:pt idx="0">
                  <c:v>実験５ 0 左耳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まとめ!$E$38:$F$38</c:f>
              <c:numCache/>
            </c:numRef>
          </c:val>
        </c:ser>
        <c:gapWidth val="100"/>
        <c:axId val="17313156"/>
        <c:axId val="21600677"/>
      </c:barChart>
      <c:catAx>
        <c:axId val="17313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600677"/>
        <c:crosses val="autoZero"/>
        <c:auto val="1"/>
        <c:lblOffset val="100"/>
        <c:noMultiLvlLbl val="0"/>
      </c:catAx>
      <c:valAx>
        <c:axId val="216006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3131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"/>
          <c:w val="0.9937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まとめ!$C$3:$C$14</c:f>
              <c:numCache>
                <c:ptCount val="12"/>
                <c:pt idx="0">
                  <c:v>0.47222222222222215</c:v>
                </c:pt>
                <c:pt idx="1">
                  <c:v>0.47222222222222227</c:v>
                </c:pt>
                <c:pt idx="2">
                  <c:v>0.4166666666666667</c:v>
                </c:pt>
                <c:pt idx="3">
                  <c:v>0.3888888888888889</c:v>
                </c:pt>
                <c:pt idx="4">
                  <c:v>0.3055555555555555</c:v>
                </c:pt>
                <c:pt idx="5">
                  <c:v>0.3888888888888889</c:v>
                </c:pt>
                <c:pt idx="6">
                  <c:v>0.36111111111111116</c:v>
                </c:pt>
                <c:pt idx="7">
                  <c:v>0.25000000000000006</c:v>
                </c:pt>
                <c:pt idx="8">
                  <c:v>0.3333333333333333</c:v>
                </c:pt>
                <c:pt idx="9">
                  <c:v>0.5277777777777778</c:v>
                </c:pt>
                <c:pt idx="10">
                  <c:v>0.5833333333333334</c:v>
                </c:pt>
                <c:pt idx="11">
                  <c:v>0.5</c:v>
                </c:pt>
              </c:numCache>
            </c:numRef>
          </c:val>
        </c:ser>
        <c:axId val="60188366"/>
        <c:axId val="4824383"/>
      </c:barChart>
      <c:catAx>
        <c:axId val="60188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24383"/>
        <c:crosses val="autoZero"/>
        <c:auto val="1"/>
        <c:lblOffset val="100"/>
        <c:noMultiLvlLbl val="0"/>
      </c:catAx>
      <c:valAx>
        <c:axId val="4824383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188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＃２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まとめ!$D$3:$D$14</c:f>
              <c:numCache>
                <c:ptCount val="12"/>
                <c:pt idx="0">
                  <c:v>0.4375</c:v>
                </c:pt>
                <c:pt idx="1">
                  <c:v>0.3333333333333333</c:v>
                </c:pt>
                <c:pt idx="2">
                  <c:v>0.3125</c:v>
                </c:pt>
                <c:pt idx="3">
                  <c:v>0.29166666666666663</c:v>
                </c:pt>
                <c:pt idx="4">
                  <c:v>0.4166666666666667</c:v>
                </c:pt>
                <c:pt idx="5">
                  <c:v>0.3125</c:v>
                </c:pt>
                <c:pt idx="6">
                  <c:v>0.3958333333333333</c:v>
                </c:pt>
                <c:pt idx="7">
                  <c:v>0.3125</c:v>
                </c:pt>
                <c:pt idx="8">
                  <c:v>0.3125</c:v>
                </c:pt>
                <c:pt idx="9">
                  <c:v>0.375</c:v>
                </c:pt>
                <c:pt idx="10">
                  <c:v>0.375</c:v>
                </c:pt>
                <c:pt idx="11">
                  <c:v>0.5833333333333333</c:v>
                </c:pt>
              </c:numCache>
            </c:numRef>
          </c:val>
        </c:ser>
        <c:axId val="43419448"/>
        <c:axId val="55230713"/>
      </c:barChart>
      <c:catAx>
        <c:axId val="43419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230713"/>
        <c:crosses val="autoZero"/>
        <c:auto val="1"/>
        <c:lblOffset val="100"/>
        <c:noMultiLvlLbl val="0"/>
      </c:catAx>
      <c:valAx>
        <c:axId val="55230713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419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h2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575"/>
          <c:w val="0.9252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h_1!$N$21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h_1!$N$22:$N$33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12</c:v>
                </c:pt>
                <c:pt idx="5">
                  <c:v>2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h_1!$P$21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h_1!$P$22:$P$33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8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h_1!$R$21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h_1!$R$22:$R$33</c:f>
              <c:numCache>
                <c:ptCount val="12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h_1!$V$21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h_1!$V$22:$V$33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7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h_1!$X$21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yVal>
            <c:numRef>
              <c:f>h_1!$X$22:$X$33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12</c:v>
                </c:pt>
                <c:pt idx="6">
                  <c:v>9</c:v>
                </c:pt>
                <c:pt idx="7">
                  <c:v>10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h_1!$A$22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yVal>
            <c:numRef>
              <c:f>h_1!$A$23:$A$33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h_1!$B$22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yVal>
            <c:numRef>
              <c:f>h_1!$B$23:$B$33</c:f>
              <c:numCache>
                <c:ptCount val="11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h_1!$D$22</c:f>
              <c:strCache>
                <c:ptCount val="1"/>
                <c:pt idx="0">
                  <c:v>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yVal>
            <c:numRef>
              <c:f>h_1!$D$23:$D$33</c:f>
              <c:numCache>
                <c:ptCount val="11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h_1!$F$22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yVal>
            <c:numRef>
              <c:f>h_1!$F$23:$F$33</c:f>
              <c:numCache>
                <c:ptCount val="11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h_1!$H$22</c:f>
              <c:strCache>
                <c:ptCount val="1"/>
                <c:pt idx="0">
                  <c:v>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h_1!$H$23:$H$34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11</c:v>
                </c:pt>
                <c:pt idx="5">
                  <c:v>11</c:v>
                </c:pt>
                <c:pt idx="6">
                  <c:v>9</c:v>
                </c:pt>
                <c:pt idx="7">
                  <c:v>10</c:v>
                </c:pt>
                <c:pt idx="8">
                  <c:v>8</c:v>
                </c:pt>
                <c:pt idx="9">
                  <c:v>11</c:v>
                </c:pt>
                <c:pt idx="10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h_1!$J$22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h_1!$J$23:$J$33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h_1!$L$22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h_1!$L$23:$L$33</c:f>
              <c:numCache>
                <c:ptCount val="11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9</c:v>
                </c:pt>
                <c:pt idx="7">
                  <c:v>4</c:v>
                </c:pt>
                <c:pt idx="8">
                  <c:v>9</c:v>
                </c:pt>
                <c:pt idx="9">
                  <c:v>12</c:v>
                </c:pt>
                <c:pt idx="10">
                  <c:v>12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h_1!$T$22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h_1!$T$23:$T$33</c:f>
              <c:numCache>
                <c:ptCount val="11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12</c:v>
                </c:pt>
                <c:pt idx="5">
                  <c:v>7</c:v>
                </c:pt>
                <c:pt idx="6">
                  <c:v>9</c:v>
                </c:pt>
                <c:pt idx="7">
                  <c:v>8</c:v>
                </c:pt>
                <c:pt idx="8">
                  <c:v>11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axId val="28023086"/>
        <c:axId val="50881183"/>
      </c:scatterChart>
      <c:valAx>
        <c:axId val="28023086"/>
        <c:scaling>
          <c:orientation val="minMax"/>
          <c:max val="12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0881183"/>
        <c:crosses val="autoZero"/>
        <c:crossBetween val="midCat"/>
        <c:dispUnits/>
        <c:majorUnit val="1"/>
      </c:valAx>
      <c:valAx>
        <c:axId val="50881183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02308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まとめ!$E$3:$E$14</c:f>
              <c:numCache>
                <c:ptCount val="12"/>
                <c:pt idx="0">
                  <c:v>0.3125</c:v>
                </c:pt>
                <c:pt idx="1">
                  <c:v>0.375</c:v>
                </c:pt>
                <c:pt idx="2">
                  <c:v>0.27083333333333337</c:v>
                </c:pt>
                <c:pt idx="3">
                  <c:v>0.2708333333333333</c:v>
                </c:pt>
                <c:pt idx="4">
                  <c:v>0.2708333333333333</c:v>
                </c:pt>
                <c:pt idx="5">
                  <c:v>0.2916666666666667</c:v>
                </c:pt>
                <c:pt idx="6">
                  <c:v>0.10416666666666667</c:v>
                </c:pt>
                <c:pt idx="7">
                  <c:v>0.22916666666666669</c:v>
                </c:pt>
                <c:pt idx="8">
                  <c:v>0.22916666666666669</c:v>
                </c:pt>
                <c:pt idx="9">
                  <c:v>0.1875</c:v>
                </c:pt>
                <c:pt idx="10">
                  <c:v>0.22916666666666666</c:v>
                </c:pt>
                <c:pt idx="11">
                  <c:v>0.45833333333333337</c:v>
                </c:pt>
              </c:numCache>
            </c:numRef>
          </c:val>
        </c:ser>
        <c:axId val="27314370"/>
        <c:axId val="44502739"/>
      </c:barChart>
      <c:catAx>
        <c:axId val="27314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502739"/>
        <c:crosses val="autoZero"/>
        <c:auto val="1"/>
        <c:lblOffset val="100"/>
        <c:noMultiLvlLbl val="0"/>
      </c:catAx>
      <c:valAx>
        <c:axId val="44502739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314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15"/>
          <c:w val="0.9295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まとめ!$F$3:$F$14</c:f>
              <c:numCache>
                <c:ptCount val="12"/>
                <c:pt idx="0">
                  <c:v>0.22916666666666663</c:v>
                </c:pt>
                <c:pt idx="1">
                  <c:v>0.25</c:v>
                </c:pt>
                <c:pt idx="2">
                  <c:v>0.2916666666666667</c:v>
                </c:pt>
                <c:pt idx="3">
                  <c:v>0.20833333333333334</c:v>
                </c:pt>
                <c:pt idx="4">
                  <c:v>0.14583333333333334</c:v>
                </c:pt>
                <c:pt idx="5">
                  <c:v>0.1875</c:v>
                </c:pt>
                <c:pt idx="6">
                  <c:v>0.25</c:v>
                </c:pt>
                <c:pt idx="7">
                  <c:v>0.27083333333333337</c:v>
                </c:pt>
                <c:pt idx="8">
                  <c:v>0.33333333333333337</c:v>
                </c:pt>
                <c:pt idx="9">
                  <c:v>0.10416666666666666</c:v>
                </c:pt>
                <c:pt idx="10">
                  <c:v>0.2916666666666667</c:v>
                </c:pt>
                <c:pt idx="11">
                  <c:v>0.2708333333333333</c:v>
                </c:pt>
              </c:numCache>
            </c:numRef>
          </c:val>
        </c:ser>
        <c:axId val="64980332"/>
        <c:axId val="47952077"/>
      </c:barChart>
      <c:catAx>
        <c:axId val="64980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952077"/>
        <c:crosses val="autoZero"/>
        <c:auto val="1"/>
        <c:lblOffset val="100"/>
        <c:noMultiLvlLbl val="0"/>
      </c:catAx>
      <c:valAx>
        <c:axId val="47952077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980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655"/>
          <c:w val="0.929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まとめ!$G$3:$G$14</c:f>
              <c:numCache>
                <c:ptCount val="12"/>
                <c:pt idx="0">
                  <c:v>0.18749999999999997</c:v>
                </c:pt>
                <c:pt idx="1">
                  <c:v>0.22916666666666666</c:v>
                </c:pt>
                <c:pt idx="2">
                  <c:v>0.3333333333333333</c:v>
                </c:pt>
                <c:pt idx="3">
                  <c:v>0.16666666666666666</c:v>
                </c:pt>
                <c:pt idx="4">
                  <c:v>0.25</c:v>
                </c:pt>
                <c:pt idx="5">
                  <c:v>0.10416666666666666</c:v>
                </c:pt>
                <c:pt idx="6">
                  <c:v>0.12499999999999999</c:v>
                </c:pt>
                <c:pt idx="7">
                  <c:v>0.22916666666666669</c:v>
                </c:pt>
                <c:pt idx="8">
                  <c:v>0.2708333333333333</c:v>
                </c:pt>
                <c:pt idx="9">
                  <c:v>0.25</c:v>
                </c:pt>
                <c:pt idx="10">
                  <c:v>0.2708333333333333</c:v>
                </c:pt>
                <c:pt idx="11">
                  <c:v>0.3125</c:v>
                </c:pt>
              </c:numCache>
            </c:numRef>
          </c:val>
        </c:ser>
        <c:axId val="28915510"/>
        <c:axId val="58912999"/>
      </c:barChart>
      <c:catAx>
        <c:axId val="28915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912999"/>
        <c:crosses val="autoZero"/>
        <c:auto val="1"/>
        <c:lblOffset val="100"/>
        <c:noMultiLvlLbl val="0"/>
      </c:catAx>
      <c:valAx>
        <c:axId val="58912999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915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＃１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まとめ!$C$3:$C$14</c:f>
              <c:numCache>
                <c:ptCount val="12"/>
                <c:pt idx="0">
                  <c:v>0.47222222222222215</c:v>
                </c:pt>
                <c:pt idx="1">
                  <c:v>0.47222222222222227</c:v>
                </c:pt>
                <c:pt idx="2">
                  <c:v>0.4166666666666667</c:v>
                </c:pt>
                <c:pt idx="3">
                  <c:v>0.3888888888888889</c:v>
                </c:pt>
                <c:pt idx="4">
                  <c:v>0.3055555555555555</c:v>
                </c:pt>
                <c:pt idx="5">
                  <c:v>0.3888888888888889</c:v>
                </c:pt>
                <c:pt idx="6">
                  <c:v>0.36111111111111116</c:v>
                </c:pt>
                <c:pt idx="7">
                  <c:v>0.25000000000000006</c:v>
                </c:pt>
                <c:pt idx="8">
                  <c:v>0.3333333333333333</c:v>
                </c:pt>
                <c:pt idx="9">
                  <c:v>0.5277777777777778</c:v>
                </c:pt>
                <c:pt idx="10">
                  <c:v>0.5833333333333334</c:v>
                </c:pt>
                <c:pt idx="11">
                  <c:v>0.5</c:v>
                </c:pt>
              </c:numCache>
            </c:numRef>
          </c:val>
        </c:ser>
        <c:axId val="60454944"/>
        <c:axId val="7223585"/>
      </c:radarChart>
      <c:catAx>
        <c:axId val="6045494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7223585"/>
        <c:crosses val="autoZero"/>
        <c:auto val="1"/>
        <c:lblOffset val="100"/>
        <c:noMultiLvlLbl val="0"/>
      </c:catAx>
      <c:valAx>
        <c:axId val="7223585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045494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＃２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まとめ!$D$3:$D$14</c:f>
              <c:numCache>
                <c:ptCount val="12"/>
                <c:pt idx="0">
                  <c:v>0.4375</c:v>
                </c:pt>
                <c:pt idx="1">
                  <c:v>0.3333333333333333</c:v>
                </c:pt>
                <c:pt idx="2">
                  <c:v>0.3125</c:v>
                </c:pt>
                <c:pt idx="3">
                  <c:v>0.29166666666666663</c:v>
                </c:pt>
                <c:pt idx="4">
                  <c:v>0.4166666666666667</c:v>
                </c:pt>
                <c:pt idx="5">
                  <c:v>0.3125</c:v>
                </c:pt>
                <c:pt idx="6">
                  <c:v>0.3958333333333333</c:v>
                </c:pt>
                <c:pt idx="7">
                  <c:v>0.3125</c:v>
                </c:pt>
                <c:pt idx="8">
                  <c:v>0.3125</c:v>
                </c:pt>
                <c:pt idx="9">
                  <c:v>0.375</c:v>
                </c:pt>
                <c:pt idx="10">
                  <c:v>0.375</c:v>
                </c:pt>
                <c:pt idx="11">
                  <c:v>0.5833333333333333</c:v>
                </c:pt>
              </c:numCache>
            </c:numRef>
          </c:val>
        </c:ser>
        <c:axId val="65012266"/>
        <c:axId val="48239483"/>
      </c:radarChart>
      <c:catAx>
        <c:axId val="6501226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8239483"/>
        <c:crosses val="autoZero"/>
        <c:auto val="1"/>
        <c:lblOffset val="100"/>
        <c:noMultiLvlLbl val="0"/>
      </c:catAx>
      <c:valAx>
        <c:axId val="48239483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501226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＃３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まとめ!$E$3:$E$14</c:f>
              <c:numCache>
                <c:ptCount val="12"/>
                <c:pt idx="0">
                  <c:v>0.3125</c:v>
                </c:pt>
                <c:pt idx="1">
                  <c:v>0.375</c:v>
                </c:pt>
                <c:pt idx="2">
                  <c:v>0.27083333333333337</c:v>
                </c:pt>
                <c:pt idx="3">
                  <c:v>0.2708333333333333</c:v>
                </c:pt>
                <c:pt idx="4">
                  <c:v>0.2708333333333333</c:v>
                </c:pt>
                <c:pt idx="5">
                  <c:v>0.2916666666666667</c:v>
                </c:pt>
                <c:pt idx="6">
                  <c:v>0.10416666666666667</c:v>
                </c:pt>
                <c:pt idx="7">
                  <c:v>0.22916666666666669</c:v>
                </c:pt>
                <c:pt idx="8">
                  <c:v>0.22916666666666669</c:v>
                </c:pt>
                <c:pt idx="9">
                  <c:v>0.1875</c:v>
                </c:pt>
                <c:pt idx="10">
                  <c:v>0.22916666666666666</c:v>
                </c:pt>
                <c:pt idx="11">
                  <c:v>0.45833333333333337</c:v>
                </c:pt>
              </c:numCache>
            </c:numRef>
          </c:val>
        </c:ser>
        <c:axId val="31502164"/>
        <c:axId val="15084021"/>
      </c:radarChart>
      <c:catAx>
        <c:axId val="315021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5084021"/>
        <c:crosses val="autoZero"/>
        <c:auto val="1"/>
        <c:lblOffset val="100"/>
        <c:noMultiLvlLbl val="0"/>
      </c:catAx>
      <c:valAx>
        <c:axId val="15084021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150216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＃４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まとめ!$F$3:$F$14</c:f>
              <c:numCache>
                <c:ptCount val="12"/>
                <c:pt idx="0">
                  <c:v>0.22916666666666663</c:v>
                </c:pt>
                <c:pt idx="1">
                  <c:v>0.25</c:v>
                </c:pt>
                <c:pt idx="2">
                  <c:v>0.2916666666666667</c:v>
                </c:pt>
                <c:pt idx="3">
                  <c:v>0.20833333333333334</c:v>
                </c:pt>
                <c:pt idx="4">
                  <c:v>0.14583333333333334</c:v>
                </c:pt>
                <c:pt idx="5">
                  <c:v>0.1875</c:v>
                </c:pt>
                <c:pt idx="6">
                  <c:v>0.25</c:v>
                </c:pt>
                <c:pt idx="7">
                  <c:v>0.27083333333333337</c:v>
                </c:pt>
                <c:pt idx="8">
                  <c:v>0.33333333333333337</c:v>
                </c:pt>
                <c:pt idx="9">
                  <c:v>0.10416666666666666</c:v>
                </c:pt>
                <c:pt idx="10">
                  <c:v>0.2916666666666667</c:v>
                </c:pt>
                <c:pt idx="11">
                  <c:v>0.2708333333333333</c:v>
                </c:pt>
              </c:numCache>
            </c:numRef>
          </c:val>
        </c:ser>
        <c:axId val="1538462"/>
        <c:axId val="13846159"/>
      </c:radarChart>
      <c:catAx>
        <c:axId val="15384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3846159"/>
        <c:crosses val="autoZero"/>
        <c:auto val="1"/>
        <c:lblOffset val="100"/>
        <c:noMultiLvlLbl val="0"/>
      </c:catAx>
      <c:valAx>
        <c:axId val="13846159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53846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425"/>
          <c:y val="0.22725"/>
          <c:w val="0.609"/>
          <c:h val="0.559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まとめ!$G$3:$G$14</c:f>
              <c:numCache>
                <c:ptCount val="12"/>
                <c:pt idx="0">
                  <c:v>0.18749999999999997</c:v>
                </c:pt>
                <c:pt idx="1">
                  <c:v>0.22916666666666666</c:v>
                </c:pt>
                <c:pt idx="2">
                  <c:v>0.3333333333333333</c:v>
                </c:pt>
                <c:pt idx="3">
                  <c:v>0.16666666666666666</c:v>
                </c:pt>
                <c:pt idx="4">
                  <c:v>0.25</c:v>
                </c:pt>
                <c:pt idx="5">
                  <c:v>0.10416666666666666</c:v>
                </c:pt>
                <c:pt idx="6">
                  <c:v>0.12499999999999999</c:v>
                </c:pt>
                <c:pt idx="7">
                  <c:v>0.22916666666666669</c:v>
                </c:pt>
                <c:pt idx="8">
                  <c:v>0.2708333333333333</c:v>
                </c:pt>
                <c:pt idx="9">
                  <c:v>0.25</c:v>
                </c:pt>
                <c:pt idx="10">
                  <c:v>0.2708333333333333</c:v>
                </c:pt>
                <c:pt idx="11">
                  <c:v>0.3125</c:v>
                </c:pt>
              </c:numCache>
            </c:numRef>
          </c:val>
        </c:ser>
        <c:axId val="57506568"/>
        <c:axId val="47797065"/>
      </c:radarChart>
      <c:catAx>
        <c:axId val="5750656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7797065"/>
        <c:crosses val="autoZero"/>
        <c:auto val="1"/>
        <c:lblOffset val="100"/>
        <c:noMultiLvlLbl val="0"/>
      </c:catAx>
      <c:valAx>
        <c:axId val="47797065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750656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まとめ!$C$19:$C$30</c:f>
              <c:numCache>
                <c:ptCount val="12"/>
                <c:pt idx="0">
                  <c:v>0.5625</c:v>
                </c:pt>
                <c:pt idx="1">
                  <c:v>0.6666666666666666</c:v>
                </c:pt>
                <c:pt idx="2">
                  <c:v>0.5833333333333334</c:v>
                </c:pt>
                <c:pt idx="3">
                  <c:v>0.5833333333333334</c:v>
                </c:pt>
                <c:pt idx="4">
                  <c:v>1.125</c:v>
                </c:pt>
                <c:pt idx="5">
                  <c:v>1.5625</c:v>
                </c:pt>
                <c:pt idx="6">
                  <c:v>1.1041666666666667</c:v>
                </c:pt>
                <c:pt idx="7">
                  <c:v>0.7708333333333333</c:v>
                </c:pt>
                <c:pt idx="8">
                  <c:v>0.6458333333333333</c:v>
                </c:pt>
                <c:pt idx="9">
                  <c:v>0.5</c:v>
                </c:pt>
                <c:pt idx="10">
                  <c:v>0.6666666666666666</c:v>
                </c:pt>
                <c:pt idx="11">
                  <c:v>0.7083333333333333</c:v>
                </c:pt>
              </c:numCache>
            </c:numRef>
          </c:val>
        </c:ser>
        <c:axId val="27520402"/>
        <c:axId val="46357027"/>
      </c:barChart>
      <c:catAx>
        <c:axId val="275204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357027"/>
        <c:crosses val="autoZero"/>
        <c:auto val="1"/>
        <c:lblOffset val="100"/>
        <c:noMultiLvlLbl val="0"/>
      </c:catAx>
      <c:valAx>
        <c:axId val="46357027"/>
        <c:scaling>
          <c:orientation val="minMax"/>
          <c:max val="2.6"/>
          <c:min val="0"/>
        </c:scaling>
        <c:axPos val="l"/>
        <c:majorGridlines/>
        <c:delete val="0"/>
        <c:numFmt formatCode="0.00_);[Red]\(0.00\)" sourceLinked="0"/>
        <c:majorTickMark val="in"/>
        <c:minorTickMark val="none"/>
        <c:tickLblPos val="nextTo"/>
        <c:crossAx val="27520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＃２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まとめ!$D$19:$D$30</c:f>
              <c:numCache>
                <c:ptCount val="1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0.625</c:v>
                </c:pt>
                <c:pt idx="4">
                  <c:v>0.7083333333333333</c:v>
                </c:pt>
                <c:pt idx="5">
                  <c:v>1.5625</c:v>
                </c:pt>
                <c:pt idx="6">
                  <c:v>0.7083333333333334</c:v>
                </c:pt>
                <c:pt idx="7">
                  <c:v>0.5</c:v>
                </c:pt>
                <c:pt idx="8">
                  <c:v>0.6041666666666667</c:v>
                </c:pt>
                <c:pt idx="9">
                  <c:v>0.5625</c:v>
                </c:pt>
                <c:pt idx="10">
                  <c:v>0.375</c:v>
                </c:pt>
                <c:pt idx="11">
                  <c:v>0.35416666666666663</c:v>
                </c:pt>
              </c:numCache>
            </c:numRef>
          </c:val>
        </c:ser>
        <c:axId val="14560060"/>
        <c:axId val="63931677"/>
      </c:barChart>
      <c:catAx>
        <c:axId val="14560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931677"/>
        <c:crosses val="autoZero"/>
        <c:auto val="1"/>
        <c:lblOffset val="100"/>
        <c:noMultiLvlLbl val="0"/>
      </c:catAx>
      <c:valAx>
        <c:axId val="63931677"/>
        <c:scaling>
          <c:orientation val="minMax"/>
          <c:max val="2.6"/>
          <c:min val="0"/>
        </c:scaling>
        <c:axPos val="l"/>
        <c:majorGridlines/>
        <c:delete val="0"/>
        <c:numFmt formatCode="0.00_);[Red]\(0.00\)" sourceLinked="0"/>
        <c:majorTickMark val="in"/>
        <c:minorTickMark val="none"/>
        <c:tickLblPos val="nextTo"/>
        <c:crossAx val="14560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h3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"/>
          <c:w val="0.93025"/>
          <c:h val="0.863"/>
        </c:manualLayout>
      </c:layout>
      <c:scatterChart>
        <c:scatterStyle val="lineMarker"/>
        <c:varyColors val="0"/>
        <c:ser>
          <c:idx val="0"/>
          <c:order val="0"/>
          <c:tx>
            <c:strRef>
              <c:f>h_1!$J$39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h_1!$J$40:$J$51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1</c:v>
                </c:pt>
                <c:pt idx="11">
                  <c:v>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h_1!$L$39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h_1!$L$40:$L$51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11</c:v>
                </c:pt>
                <c:pt idx="6">
                  <c:v>11</c:v>
                </c:pt>
                <c:pt idx="7">
                  <c:v>9</c:v>
                </c:pt>
                <c:pt idx="8">
                  <c:v>8</c:v>
                </c:pt>
                <c:pt idx="9">
                  <c:v>11</c:v>
                </c:pt>
                <c:pt idx="10">
                  <c:v>12</c:v>
                </c:pt>
                <c:pt idx="11">
                  <c:v>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h_1!$N$39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h_1!$N$40:$N$51</c:f>
              <c:numCache>
                <c:ptCount val="12"/>
                <c:pt idx="0">
                  <c:v>12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h_1!$P$39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h_1!$P$40:$P$52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12</c:v>
                </c:pt>
                <c:pt idx="4">
                  <c:v>12</c:v>
                </c:pt>
                <c:pt idx="5">
                  <c:v>6</c:v>
                </c:pt>
                <c:pt idx="6">
                  <c:v>10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10</c:v>
                </c:pt>
                <c:pt idx="11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h_1!$R$39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yVal>
            <c:numRef>
              <c:f>h_1!$R$40:$R$51</c:f>
              <c:numCache>
                <c:ptCount val="1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5</c:v>
                </c:pt>
                <c:pt idx="6">
                  <c:v>10</c:v>
                </c:pt>
                <c:pt idx="7">
                  <c:v>5</c:v>
                </c:pt>
                <c:pt idx="8">
                  <c:v>9</c:v>
                </c:pt>
                <c:pt idx="9">
                  <c:v>9</c:v>
                </c:pt>
                <c:pt idx="10">
                  <c:v>7</c:v>
                </c:pt>
                <c:pt idx="11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h_1!$T$39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yVal>
            <c:numRef>
              <c:f>h_1!$T$40:$T$52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6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h_1!$X$39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yVal>
            <c:numRef>
              <c:f>h_1!$X$40:$X$52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7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h_1!$A$40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yVal>
            <c:numRef>
              <c:f>h_1!$A$41:$A$51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h_1!$B$40</c:f>
              <c:strCache>
                <c:ptCount val="1"/>
                <c:pt idx="0">
                  <c:v>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yVal>
            <c:numRef>
              <c:f>h_1!$B$41:$B$51</c:f>
              <c:numCache>
                <c:ptCount val="11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12</c:v>
                </c:pt>
                <c:pt idx="5">
                  <c:v>11</c:v>
                </c:pt>
                <c:pt idx="6">
                  <c:v>9</c:v>
                </c:pt>
                <c:pt idx="7">
                  <c:v>9</c:v>
                </c:pt>
                <c:pt idx="8">
                  <c:v>11</c:v>
                </c:pt>
                <c:pt idx="9">
                  <c:v>9</c:v>
                </c:pt>
                <c:pt idx="10">
                  <c:v>12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h_1!$D$40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h_1!$D$41:$D$51</c:f>
              <c:numCache>
                <c:ptCount val="11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8</c:v>
                </c:pt>
                <c:pt idx="6">
                  <c:v>10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h_1!$F$40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h_1!$F$41:$F$51</c:f>
              <c:numCache>
                <c:ptCount val="11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11</c:v>
                </c:pt>
                <c:pt idx="5">
                  <c:v>11</c:v>
                </c:pt>
                <c:pt idx="6">
                  <c:v>8</c:v>
                </c:pt>
                <c:pt idx="7">
                  <c:v>8</c:v>
                </c:pt>
                <c:pt idx="8">
                  <c:v>10</c:v>
                </c:pt>
                <c:pt idx="9">
                  <c:v>7</c:v>
                </c:pt>
                <c:pt idx="10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h_1!$H$40</c:f>
              <c:strCache>
                <c:ptCount val="1"/>
                <c:pt idx="0">
                  <c:v>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h_1!$H$41:$H$51</c:f>
              <c:numCache>
                <c:ptCount val="11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12</c:v>
                </c:pt>
                <c:pt idx="5">
                  <c:v>4</c:v>
                </c:pt>
                <c:pt idx="6">
                  <c:v>9</c:v>
                </c:pt>
                <c:pt idx="7">
                  <c:v>7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h_1!$V$40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h_1!$V$41:$V$51</c:f>
              <c:numCache>
                <c:ptCount val="11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12</c:v>
                </c:pt>
                <c:pt idx="5">
                  <c:v>9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axId val="55277464"/>
        <c:axId val="27735129"/>
      </c:scatterChart>
      <c:valAx>
        <c:axId val="55277464"/>
        <c:scaling>
          <c:orientation val="minMax"/>
          <c:max val="12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7735129"/>
        <c:crosses val="autoZero"/>
        <c:crossBetween val="midCat"/>
        <c:dispUnits/>
        <c:majorUnit val="1"/>
      </c:valAx>
      <c:valAx>
        <c:axId val="27735129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27746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まとめ!$E$19:$E$30</c:f>
              <c:numCache>
                <c:ptCount val="12"/>
                <c:pt idx="0">
                  <c:v>0.625</c:v>
                </c:pt>
                <c:pt idx="1">
                  <c:v>0.6458333333333333</c:v>
                </c:pt>
                <c:pt idx="2">
                  <c:v>0.6458333333333333</c:v>
                </c:pt>
                <c:pt idx="3">
                  <c:v>0.7708333333333333</c:v>
                </c:pt>
                <c:pt idx="4">
                  <c:v>1.1458333333333333</c:v>
                </c:pt>
                <c:pt idx="5">
                  <c:v>1.75</c:v>
                </c:pt>
                <c:pt idx="6">
                  <c:v>1.625</c:v>
                </c:pt>
                <c:pt idx="7">
                  <c:v>0.8333333333333333</c:v>
                </c:pt>
                <c:pt idx="8">
                  <c:v>0.625</c:v>
                </c:pt>
                <c:pt idx="9">
                  <c:v>0.6875</c:v>
                </c:pt>
                <c:pt idx="10">
                  <c:v>0.7916666666666666</c:v>
                </c:pt>
                <c:pt idx="11">
                  <c:v>0.3958333333333333</c:v>
                </c:pt>
              </c:numCache>
            </c:numRef>
          </c:val>
        </c:ser>
        <c:axId val="38514182"/>
        <c:axId val="11083319"/>
      </c:barChart>
      <c:catAx>
        <c:axId val="38514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083319"/>
        <c:crosses val="autoZero"/>
        <c:auto val="1"/>
        <c:lblOffset val="100"/>
        <c:noMultiLvlLbl val="0"/>
      </c:catAx>
      <c:valAx>
        <c:axId val="11083319"/>
        <c:scaling>
          <c:orientation val="minMax"/>
          <c:max val="2.6"/>
          <c:min val="0"/>
        </c:scaling>
        <c:axPos val="l"/>
        <c:majorGridlines/>
        <c:delete val="0"/>
        <c:numFmt formatCode="0.00_);[Red]\(0.00\)" sourceLinked="0"/>
        <c:majorTickMark val="in"/>
        <c:minorTickMark val="none"/>
        <c:tickLblPos val="nextTo"/>
        <c:crossAx val="38514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＃４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まとめ!$F$19:$F$30</c:f>
              <c:numCache>
                <c:ptCount val="12"/>
                <c:pt idx="0">
                  <c:v>0.9583333333333334</c:v>
                </c:pt>
                <c:pt idx="1">
                  <c:v>0.8333333333333334</c:v>
                </c:pt>
                <c:pt idx="2">
                  <c:v>0.625</c:v>
                </c:pt>
                <c:pt idx="3">
                  <c:v>0.9166666666666667</c:v>
                </c:pt>
                <c:pt idx="4">
                  <c:v>1.375</c:v>
                </c:pt>
                <c:pt idx="5">
                  <c:v>2.2291666666666665</c:v>
                </c:pt>
                <c:pt idx="6">
                  <c:v>1.375</c:v>
                </c:pt>
                <c:pt idx="7">
                  <c:v>0.7083333333333333</c:v>
                </c:pt>
                <c:pt idx="8">
                  <c:v>0.5416666666666666</c:v>
                </c:pt>
                <c:pt idx="9">
                  <c:v>0.9583333333333333</c:v>
                </c:pt>
                <c:pt idx="10">
                  <c:v>0.9166666666666667</c:v>
                </c:pt>
                <c:pt idx="11">
                  <c:v>0.9375</c:v>
                </c:pt>
              </c:numCache>
            </c:numRef>
          </c:val>
        </c:ser>
        <c:axId val="32641008"/>
        <c:axId val="25333617"/>
      </c:barChart>
      <c:catAx>
        <c:axId val="326410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333617"/>
        <c:crosses val="autoZero"/>
        <c:auto val="1"/>
        <c:lblOffset val="100"/>
        <c:noMultiLvlLbl val="0"/>
      </c:catAx>
      <c:valAx>
        <c:axId val="25333617"/>
        <c:scaling>
          <c:orientation val="minMax"/>
          <c:max val="2.6"/>
          <c:min val="0"/>
        </c:scaling>
        <c:axPos val="l"/>
        <c:majorGridlines/>
        <c:delete val="0"/>
        <c:numFmt formatCode="0.00_);[Red]\(0.00\)" sourceLinked="0"/>
        <c:majorTickMark val="in"/>
        <c:minorTickMark val="none"/>
        <c:tickLblPos val="nextTo"/>
        <c:crossAx val="32641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＃５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まとめ!$G$19:$G$30</c:f>
              <c:numCache>
                <c:ptCount val="12"/>
                <c:pt idx="0">
                  <c:v>1.1041666666666665</c:v>
                </c:pt>
                <c:pt idx="1">
                  <c:v>0.8541666666666667</c:v>
                </c:pt>
                <c:pt idx="2">
                  <c:v>0.5833333333333333</c:v>
                </c:pt>
                <c:pt idx="3">
                  <c:v>0.8958333333333334</c:v>
                </c:pt>
                <c:pt idx="4">
                  <c:v>1.6041666666666665</c:v>
                </c:pt>
                <c:pt idx="5">
                  <c:v>2.5625</c:v>
                </c:pt>
                <c:pt idx="6">
                  <c:v>2</c:v>
                </c:pt>
                <c:pt idx="7">
                  <c:v>0.7291666666666666</c:v>
                </c:pt>
                <c:pt idx="8">
                  <c:v>0.75</c:v>
                </c:pt>
                <c:pt idx="9">
                  <c:v>0.6666666666666666</c:v>
                </c:pt>
                <c:pt idx="10">
                  <c:v>0.75</c:v>
                </c:pt>
                <c:pt idx="11">
                  <c:v>0.7708333333333334</c:v>
                </c:pt>
              </c:numCache>
            </c:numRef>
          </c:val>
        </c:ser>
        <c:axId val="26675962"/>
        <c:axId val="38757067"/>
      </c:barChart>
      <c:catAx>
        <c:axId val="26675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757067"/>
        <c:crosses val="autoZero"/>
        <c:auto val="1"/>
        <c:lblOffset val="100"/>
        <c:noMultiLvlLbl val="0"/>
      </c:catAx>
      <c:valAx>
        <c:axId val="38757067"/>
        <c:scaling>
          <c:orientation val="minMax"/>
          <c:max val="2.6"/>
          <c:min val="0"/>
        </c:scaling>
        <c:axPos val="l"/>
        <c:majorGridlines/>
        <c:delete val="0"/>
        <c:numFmt formatCode="0.00_);[Red]\(0.00\)" sourceLinked="0"/>
        <c:majorTickMark val="in"/>
        <c:minorTickMark val="none"/>
        <c:tickLblPos val="nextTo"/>
        <c:crossAx val="26675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0" i="0" u="none" baseline="0">
                <a:latin typeface="ＭＳ Ｐゴシック"/>
                <a:ea typeface="ＭＳ Ｐゴシック"/>
                <a:cs typeface="ＭＳ Ｐゴシック"/>
              </a:rPr>
              <a:t>実験4
</a:t>
            </a:r>
          </a:p>
        </c:rich>
      </c:tx>
      <c:layout>
        <c:manualLayout>
          <c:xMode val="factor"/>
          <c:yMode val="factor"/>
          <c:x val="-0.009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355"/>
          <c:w val="0.914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k_2!$V$1:$V$2</c:f>
              <c:strCache>
                <c:ptCount val="1"/>
                <c:pt idx="0">
                  <c:v>k4 Right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k_2!$V$3:$V$15</c:f>
              <c:numCache>
                <c:ptCount val="1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12</c:v>
                </c:pt>
                <c:pt idx="7">
                  <c:v>10</c:v>
                </c:pt>
                <c:pt idx="8">
                  <c:v>9</c:v>
                </c:pt>
                <c:pt idx="9">
                  <c:v>10</c:v>
                </c:pt>
                <c:pt idx="10">
                  <c:v>9</c:v>
                </c:pt>
                <c:pt idx="11">
                  <c:v>11</c:v>
                </c:pt>
                <c:pt idx="12">
                  <c:v>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k_2!$N$2:$N$3</c:f>
              <c:strCache>
                <c:ptCount val="1"/>
                <c:pt idx="0">
                  <c:v>Right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k_2!$N$4:$N$15</c:f>
              <c:numCache>
                <c:ptCount val="1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k_2!$T$2:$T$3</c:f>
              <c:strCache>
                <c:ptCount val="1"/>
                <c:pt idx="0">
                  <c:v>Right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k_2!$T$4:$T$15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12</c:v>
                </c:pt>
                <c:pt idx="6">
                  <c:v>1</c:v>
                </c:pt>
                <c:pt idx="7">
                  <c:v>10</c:v>
                </c:pt>
                <c:pt idx="8">
                  <c:v>9</c:v>
                </c:pt>
                <c:pt idx="9">
                  <c:v>8</c:v>
                </c:pt>
                <c:pt idx="10">
                  <c:v>1</c:v>
                </c:pt>
                <c:pt idx="11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k_2!$D$3:$D$4</c:f>
              <c:strCache>
                <c:ptCount val="1"/>
                <c:pt idx="0">
                  <c:v>値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k_2!$D$5:$D$15</c:f>
              <c:numCache>
                <c:ptCount val="11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  <c:pt idx="7">
                  <c:v>9</c:v>
                </c:pt>
                <c:pt idx="8">
                  <c:v>11</c:v>
                </c:pt>
                <c:pt idx="9">
                  <c:v>8</c:v>
                </c:pt>
                <c:pt idx="10">
                  <c:v>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k_2!$F$3:$F$4</c:f>
              <c:strCache>
                <c:ptCount val="1"/>
                <c:pt idx="0">
                  <c:v>値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k_2!$F$5:$F$15</c:f>
              <c:numCache>
                <c:ptCount val="11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8</c:v>
                </c:pt>
                <c:pt idx="5">
                  <c:v>7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k_2!$H$3:$H$4</c:f>
              <c:strCache>
                <c:ptCount val="1"/>
                <c:pt idx="0">
                  <c:v>値 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k_2!$H$5:$H$16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12</c:v>
                </c:pt>
                <c:pt idx="5">
                  <c:v>11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k_2!$J$3:$J$4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k_2!$J$5:$J$15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k_2!$L$3:$L$4</c:f>
              <c:strCache>
                <c:ptCount val="1"/>
                <c:pt idx="0">
                  <c:v>値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k_2!$L$5:$L$15</c:f>
              <c:numCache>
                <c:ptCount val="11"/>
                <c:pt idx="0">
                  <c:v>4</c:v>
                </c:pt>
                <c:pt idx="1">
                  <c:v>10</c:v>
                </c:pt>
                <c:pt idx="2">
                  <c:v>2</c:v>
                </c:pt>
                <c:pt idx="3">
                  <c:v>9</c:v>
                </c:pt>
                <c:pt idx="4">
                  <c:v>11</c:v>
                </c:pt>
                <c:pt idx="5">
                  <c:v>10</c:v>
                </c:pt>
                <c:pt idx="6">
                  <c:v>8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k_2!$P$3:$P$4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k_2!$P$5:$P$16</c:f>
              <c:numCache>
                <c:ptCount val="1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k_2!$R$3:$R$4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k_2!$R$5:$R$15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7</c:v>
                </c:pt>
                <c:pt idx="6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12</c:v>
                </c:pt>
                <c:pt idx="10">
                  <c:v>10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k_2!$X$3:$X$4</c:f>
              <c:strCache>
                <c:ptCount val="1"/>
                <c:pt idx="0">
                  <c:v>値 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k_2!$X$5:$X$16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11</c:v>
                </c:pt>
                <c:pt idx="5">
                  <c:v>11</c:v>
                </c:pt>
                <c:pt idx="6">
                  <c:v>10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k_2!$A$4:$A$5</c:f>
              <c:strCache>
                <c:ptCount val="1"/>
                <c:pt idx="0">
                  <c:v>1 2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k_2!$A$6:$A$16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k_2!$B$4:$B$5</c:f>
              <c:strCache>
                <c:ptCount val="1"/>
                <c:pt idx="0">
                  <c:v>2 2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k_2!$B$6:$B$16</c:f>
              <c:numCache>
                <c:ptCount val="11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9</c:v>
                </c:pt>
                <c:pt idx="6">
                  <c:v>8</c:v>
                </c:pt>
                <c:pt idx="7">
                  <c:v>10</c:v>
                </c:pt>
                <c:pt idx="8">
                  <c:v>6</c:v>
                </c:pt>
                <c:pt idx="9">
                  <c:v>7</c:v>
                </c:pt>
              </c:numCache>
            </c:numRef>
          </c:yVal>
          <c:smooth val="0"/>
        </c:ser>
        <c:axId val="13269284"/>
        <c:axId val="52314693"/>
      </c:scatterChart>
      <c:valAx>
        <c:axId val="13269284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314693"/>
        <c:crosses val="autoZero"/>
        <c:crossBetween val="midCat"/>
        <c:dispUnits/>
        <c:majorUnit val="1"/>
      </c:valAx>
      <c:valAx>
        <c:axId val="52314693"/>
        <c:scaling>
          <c:orientation val="minMax"/>
          <c:max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26928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0" i="0" u="none" baseline="0">
                <a:latin typeface="ＭＳ Ｐゴシック"/>
                <a:ea typeface="ＭＳ Ｐゴシック"/>
                <a:cs typeface="ＭＳ Ｐゴシック"/>
              </a:rPr>
              <a:t>実験５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8575"/>
          <c:w val="0.918"/>
          <c:h val="0.8555"/>
        </c:manualLayout>
      </c:layout>
      <c:scatterChart>
        <c:scatterStyle val="lineMarker"/>
        <c:varyColors val="0"/>
        <c:ser>
          <c:idx val="0"/>
          <c:order val="0"/>
          <c:tx>
            <c:strRef>
              <c:f>k_2!$D$20:$D$21</c:f>
              <c:strCache>
                <c:ptCount val="1"/>
                <c:pt idx="0">
                  <c:v>Left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k_2!$D$22:$D$33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  <c:pt idx="9">
                  <c:v>9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k_2!$H$20:$H$21</c:f>
              <c:strCache>
                <c:ptCount val="1"/>
                <c:pt idx="0">
                  <c:v>Left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k_2!$H$22:$H$33</c:f>
              <c:numCache>
                <c:ptCount val="12"/>
                <c:pt idx="0">
                  <c:v>6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12</c:v>
                </c:pt>
                <c:pt idx="6">
                  <c:v>11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k_2!$J$20:$J$21</c:f>
              <c:strCache>
                <c:ptCount val="1"/>
                <c:pt idx="0">
                  <c:v>Left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k_2!$J$22:$J$34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k_2!$P$20:$P$21</c:f>
              <c:strCache>
                <c:ptCount val="1"/>
                <c:pt idx="0">
                  <c:v>Left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k_2!$P$22:$P$33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12</c:v>
                </c:pt>
                <c:pt idx="5">
                  <c:v>3</c:v>
                </c:pt>
                <c:pt idx="6">
                  <c:v>12</c:v>
                </c:pt>
                <c:pt idx="7">
                  <c:v>10</c:v>
                </c:pt>
                <c:pt idx="8">
                  <c:v>7</c:v>
                </c:pt>
                <c:pt idx="9">
                  <c:v>10</c:v>
                </c:pt>
                <c:pt idx="10">
                  <c:v>12</c:v>
                </c:pt>
                <c:pt idx="11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k_2!$V$20:$V$21</c:f>
              <c:strCache>
                <c:ptCount val="1"/>
                <c:pt idx="0">
                  <c:v>Left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k_2!$V$22:$V$35</c:f>
              <c:numCache>
                <c:ptCount val="1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10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k_2!$F$21:$F$22</c:f>
              <c:strCache>
                <c:ptCount val="1"/>
                <c:pt idx="0">
                  <c:v>値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k_2!$F$23:$F$33</c:f>
              <c:numCache>
                <c:ptCount val="11"/>
                <c:pt idx="0">
                  <c:v>3</c:v>
                </c:pt>
                <c:pt idx="1">
                  <c:v>11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k_2!$L$21:$L$22</c:f>
              <c:strCache>
                <c:ptCount val="1"/>
                <c:pt idx="0">
                  <c:v>値 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k_2!$L$23:$L$33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12</c:v>
                </c:pt>
                <c:pt idx="3">
                  <c:v>3</c:v>
                </c:pt>
                <c:pt idx="4">
                  <c:v>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k_2!$N$21:$N$22</c:f>
              <c:strCache>
                <c:ptCount val="1"/>
                <c:pt idx="0">
                  <c:v>値 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k_2!$N$23:$N$34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12</c:v>
                </c:pt>
                <c:pt idx="5">
                  <c:v>12</c:v>
                </c:pt>
                <c:pt idx="6">
                  <c:v>8</c:v>
                </c:pt>
                <c:pt idx="7">
                  <c:v>9</c:v>
                </c:pt>
                <c:pt idx="8">
                  <c:v>7</c:v>
                </c:pt>
                <c:pt idx="9">
                  <c:v>1</c:v>
                </c:pt>
                <c:pt idx="10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k_2!$R$21:$R$22</c:f>
              <c:strCache>
                <c:ptCount val="1"/>
                <c:pt idx="0">
                  <c:v>値 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k_2!$R$23:$R$33</c:f>
              <c:numCache>
                <c:ptCount val="11"/>
                <c:pt idx="0">
                  <c:v>10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11</c:v>
                </c:pt>
                <c:pt idx="6">
                  <c:v>9</c:v>
                </c:pt>
                <c:pt idx="7">
                  <c:v>4</c:v>
                </c:pt>
                <c:pt idx="8">
                  <c:v>10</c:v>
                </c:pt>
                <c:pt idx="9">
                  <c:v>10</c:v>
                </c:pt>
                <c:pt idx="10">
                  <c:v>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k_2!$T$21:$T$22</c:f>
              <c:strCache>
                <c:ptCount val="1"/>
                <c:pt idx="0">
                  <c:v>値 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k_2!$T$23:$T$33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10</c:v>
                </c:pt>
                <c:pt idx="5">
                  <c:v>12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k_2!$X$21:$X$22</c:f>
              <c:strCache>
                <c:ptCount val="1"/>
                <c:pt idx="0">
                  <c:v>値 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k_2!$X$23:$X$34</c:f>
              <c:numCache>
                <c:ptCount val="12"/>
                <c:pt idx="0">
                  <c:v>1</c:v>
                </c:pt>
                <c:pt idx="1">
                  <c:v>11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10</c:v>
                </c:pt>
                <c:pt idx="6">
                  <c:v>8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k_2!$A$22:$A$23</c:f>
              <c:strCache>
                <c:ptCount val="1"/>
                <c:pt idx="0">
                  <c:v>1 2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k_2!$A$24:$A$33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k_2!$B$22:$B$23</c:f>
              <c:strCache>
                <c:ptCount val="1"/>
                <c:pt idx="0">
                  <c:v>4 4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k_2!$B$24:$B$33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11</c:v>
                </c:pt>
                <c:pt idx="4">
                  <c:v>10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</c:numCache>
            </c:numRef>
          </c:yVal>
          <c:smooth val="0"/>
        </c:ser>
        <c:axId val="1070190"/>
        <c:axId val="9631711"/>
      </c:scatterChart>
      <c:valAx>
        <c:axId val="1070190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>
            <c:manualLayout>
              <c:xMode val="factor"/>
              <c:yMode val="factor"/>
              <c:x val="0.00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631711"/>
        <c:crosses val="autoZero"/>
        <c:crossBetween val="midCat"/>
        <c:dispUnits/>
        <c:majorUnit val="1"/>
      </c:valAx>
      <c:valAx>
        <c:axId val="9631711"/>
        <c:scaling>
          <c:orientation val="minMax"/>
          <c:max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70190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latin typeface="ＭＳ Ｐゴシック"/>
                <a:ea typeface="ＭＳ Ｐゴシック"/>
                <a:cs typeface="ＭＳ Ｐゴシック"/>
              </a:rPr>
              <a:t>実験１</a:t>
            </a:r>
          </a:p>
        </c:rich>
      </c:tx>
      <c:layout>
        <c:manualLayout>
          <c:xMode val="factor"/>
          <c:yMode val="factor"/>
          <c:x val="0.009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46"/>
          <c:w val="0.92675"/>
          <c:h val="0.8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k_1!$R$1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k_1!$R$2:$R$15</c:f>
              <c:numCache>
                <c:ptCount val="14"/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10</c:v>
                </c:pt>
                <c:pt idx="9">
                  <c:v>7</c:v>
                </c:pt>
                <c:pt idx="10">
                  <c:v>8</c:v>
                </c:pt>
                <c:pt idx="11">
                  <c:v>10</c:v>
                </c:pt>
                <c:pt idx="12">
                  <c:v>11</c:v>
                </c:pt>
                <c:pt idx="13">
                  <c:v>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k_1!$F$2</c:f>
              <c:strCache>
                <c:ptCount val="1"/>
                <c:pt idx="0">
                  <c:v>両耳3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k_1!$F$3:$F$14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7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k_1!$L$2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k_1!$L$3:$L$16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11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11</c:v>
                </c:pt>
                <c:pt idx="12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k_1!$N$2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k_1!$N$3:$N$15</c:f>
              <c:numCache>
                <c:ptCount val="13"/>
                <c:pt idx="0">
                  <c:v>0</c:v>
                </c:pt>
                <c:pt idx="1">
                  <c:v>12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12</c:v>
                </c:pt>
                <c:pt idx="7">
                  <c:v>10</c:v>
                </c:pt>
                <c:pt idx="8">
                  <c:v>7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k_1!$P$2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k_1!$P$3:$P$15</c:f>
              <c:numCache>
                <c:ptCount val="13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12</c:v>
                </c:pt>
                <c:pt idx="7">
                  <c:v>12</c:v>
                </c:pt>
                <c:pt idx="8">
                  <c:v>9</c:v>
                </c:pt>
                <c:pt idx="9">
                  <c:v>8</c:v>
                </c:pt>
                <c:pt idx="10">
                  <c:v>11</c:v>
                </c:pt>
                <c:pt idx="11">
                  <c:v>10</c:v>
                </c:pt>
                <c:pt idx="12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k_1!$T$2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k_1!$T$3:$T$16</c:f>
              <c:numCache>
                <c:ptCount val="14"/>
                <c:pt idx="0">
                  <c:v>0</c:v>
                </c:pt>
                <c:pt idx="1">
                  <c:v>12</c:v>
                </c:pt>
                <c:pt idx="2">
                  <c:v>2</c:v>
                </c:pt>
                <c:pt idx="3">
                  <c:v>10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  <c:pt idx="11">
                  <c:v>12</c:v>
                </c:pt>
                <c:pt idx="12">
                  <c:v>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k_1!$V$2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k_1!$V$3:$V$15</c:f>
              <c:numCache>
                <c:ptCount val="13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12</c:v>
                </c:pt>
                <c:pt idx="6">
                  <c:v>2</c:v>
                </c:pt>
                <c:pt idx="7">
                  <c:v>9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10</c:v>
                </c:pt>
                <c:pt idx="12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k_1!$A$3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k_1!$A$4:$A$15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k_1!$B$3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k_1!$B$4:$B$15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8</c:v>
                </c:pt>
                <c:pt idx="10">
                  <c:v>7</c:v>
                </c:pt>
                <c:pt idx="11">
                  <c:v>10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k_1!$J$3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k_1!$J$4:$J$15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12</c:v>
                </c:pt>
                <c:pt idx="6">
                  <c:v>11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k_1!$X$3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k_1!$X$4:$X$16</c:f>
              <c:numCache>
                <c:ptCount val="13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1</c:v>
                </c:pt>
                <c:pt idx="11">
                  <c:v>11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k_1!$H$4</c:f>
              <c:strCache>
                <c:ptCount val="1"/>
                <c:pt idx="0">
                  <c:v>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k_1!$D$2:$D$15</c:f>
              <c:strCache>
                <c:ptCount val="14"/>
                <c:pt idx="0">
                  <c:v>両耳2</c:v>
                </c:pt>
                <c:pt idx="1">
                  <c:v>値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</c:strCache>
            </c:strRef>
          </c:xVal>
          <c:yVal>
            <c:numRef>
              <c:f>k_1!$H$5:$H$15</c:f>
              <c:numCache>
                <c:ptCount val="11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6</c:v>
                </c:pt>
                <c:pt idx="5">
                  <c:v>12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axId val="19576536"/>
        <c:axId val="41971097"/>
      </c:scatterChart>
      <c:valAx>
        <c:axId val="19576536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>
            <c:manualLayout>
              <c:xMode val="factor"/>
              <c:yMode val="factor"/>
              <c:x val="0.004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971097"/>
        <c:crosses val="autoZero"/>
        <c:crossBetween val="midCat"/>
        <c:dispUnits/>
        <c:majorUnit val="1"/>
      </c:valAx>
      <c:valAx>
        <c:axId val="41971097"/>
        <c:scaling>
          <c:orientation val="minMax"/>
          <c:max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576536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0" i="0" u="none" baseline="0">
                <a:latin typeface="ＭＳ Ｐゴシック"/>
                <a:ea typeface="ＭＳ Ｐゴシック"/>
                <a:cs typeface="ＭＳ Ｐゴシック"/>
              </a:rPr>
              <a:t>実験2
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46"/>
          <c:w val="0.927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k_1!$L$20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k_1!$L$21:$L$33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6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k_1!$F$21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k_1!$F$22:$F$33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k_1!$H$21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k_1!$H$22:$H$33</c:f>
              <c:numCache>
                <c:ptCount val="1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k_1!$J$21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k_1!$J$22:$J$33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12</c:v>
                </c:pt>
                <c:pt idx="6">
                  <c:v>7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k_1!$N$21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k_1!$N$22:$N$33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k_1!$P$21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k_1!$P$22:$P$33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k_1!$R$21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k_1!$R$22:$R$32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k_1!$T$21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k_1!$T$22:$T$33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12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k_1!$V$21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k_1!$V$22:$V$33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7</c:v>
                </c:pt>
                <c:pt idx="6">
                  <c:v>11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k_1!$X$21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k_1!$X$22:$X$33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k_1!$A$22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k_1!$A$23:$A$33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k_1!$B$22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k_1!$B$23:$B$33</c:f>
              <c:numCache>
                <c:ptCount val="11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4</c:v>
                </c:pt>
                <c:pt idx="8">
                  <c:v>8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k_1!$D$22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k_1!$D$23:$D$33</c:f>
              <c:numCache>
                <c:ptCount val="11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8</c:v>
                </c:pt>
                <c:pt idx="8">
                  <c:v>10</c:v>
                </c:pt>
                <c:pt idx="9">
                  <c:v>12</c:v>
                </c:pt>
                <c:pt idx="10">
                  <c:v>4</c:v>
                </c:pt>
              </c:numCache>
            </c:numRef>
          </c:yVal>
          <c:smooth val="0"/>
        </c:ser>
        <c:axId val="42195554"/>
        <c:axId val="44215667"/>
      </c:scatterChart>
      <c:valAx>
        <c:axId val="42195554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215667"/>
        <c:crosses val="autoZero"/>
        <c:crossBetween val="midCat"/>
        <c:dispUnits/>
        <c:majorUnit val="1"/>
      </c:valAx>
      <c:valAx>
        <c:axId val="44215667"/>
        <c:scaling>
          <c:orientation val="minMax"/>
          <c:max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19555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latin typeface="ＭＳ Ｐゴシック"/>
                <a:ea typeface="ＭＳ Ｐゴシック"/>
                <a:cs typeface="ＭＳ Ｐゴシック"/>
              </a:rPr>
              <a:t>実験３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375"/>
          <c:w val="0.927"/>
          <c:h val="0.87"/>
        </c:manualLayout>
      </c:layout>
      <c:scatterChart>
        <c:scatterStyle val="lineMarker"/>
        <c:varyColors val="0"/>
        <c:ser>
          <c:idx val="0"/>
          <c:order val="0"/>
          <c:tx>
            <c:strRef>
              <c:f>k_1!$T$37:$T$38</c:f>
              <c:strCache>
                <c:ptCount val="1"/>
                <c:pt idx="0">
                  <c:v>k3 両耳4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k_1!$T$39:$T$52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12</c:v>
                </c:pt>
                <c:pt idx="6">
                  <c:v>6</c:v>
                </c:pt>
                <c:pt idx="7">
                  <c:v>6</c:v>
                </c:pt>
                <c:pt idx="8">
                  <c:v>8</c:v>
                </c:pt>
                <c:pt idx="9">
                  <c:v>11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k_1!$J$38:$J$39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k_1!$J$40:$J$54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  <c:pt idx="11">
                  <c:v>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k_1!$L$38:$L$39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k_1!$L$40:$L$51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8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k_1!$N$38:$N$39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k_1!$N$40:$N$52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11</c:v>
                </c:pt>
                <c:pt idx="5">
                  <c:v>11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k_1!$P$38:$P$39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k_1!$P$40:$P$52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12</c:v>
                </c:pt>
                <c:pt idx="7">
                  <c:v>11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k_1!$V$38:$V$39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k_1!$V$40:$V$52</c:f>
              <c:numCache>
                <c:ptCount val="13"/>
                <c:pt idx="0">
                  <c:v>10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12</c:v>
                </c:pt>
                <c:pt idx="6">
                  <c:v>11</c:v>
                </c:pt>
                <c:pt idx="7">
                  <c:v>2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k_1!$X$38:$X$39</c:f>
              <c:strCache>
                <c:ptCount val="1"/>
                <c:pt idx="0">
                  <c:v>両耳4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k_1!$X$40:$X$52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k_1!$H$39:$H$40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k_1!$H$41:$H$52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11</c:v>
                </c:pt>
                <c:pt idx="6">
                  <c:v>7</c:v>
                </c:pt>
                <c:pt idx="7">
                  <c:v>9</c:v>
                </c:pt>
                <c:pt idx="8">
                  <c:v>11</c:v>
                </c:pt>
                <c:pt idx="9">
                  <c:v>12</c:v>
                </c:pt>
                <c:pt idx="10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k_1!$A$40:$A$41</c:f>
              <c:strCache>
                <c:ptCount val="1"/>
                <c:pt idx="0">
                  <c:v>1 2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k_1!$A$42:$A$51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k_1!$B$40:$B$41</c:f>
              <c:strCache>
                <c:ptCount val="1"/>
                <c:pt idx="0">
                  <c:v>4 5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k_1!$B$42:$B$51</c:f>
              <c:numCache>
                <c:ptCount val="10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8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12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k_1!$D$40:$D$41</c:f>
              <c:strCache>
                <c:ptCount val="1"/>
                <c:pt idx="0">
                  <c:v>1 4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k_1!$D$42:$D$51</c:f>
              <c:numCache>
                <c:ptCount val="10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7</c:v>
                </c:pt>
                <c:pt idx="4">
                  <c:v>10</c:v>
                </c:pt>
                <c:pt idx="5">
                  <c:v>7</c:v>
                </c:pt>
                <c:pt idx="6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10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k_1!$F$40:$F$41</c:f>
              <c:strCache>
                <c:ptCount val="1"/>
                <c:pt idx="0">
                  <c:v>3 4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k_1!$R$39:$R$52</c:f>
              <c:strCache>
                <c:ptCount val="14"/>
                <c:pt idx="0">
                  <c:v>値</c:v>
                </c:pt>
                <c:pt idx="1">
                  <c:v>2</c:v>
                </c:pt>
                <c:pt idx="2">
                  <c:v>12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</c:strCache>
            </c:strRef>
          </c:xVal>
          <c:yVal>
            <c:numRef>
              <c:f>k_1!$F$42:$F$54</c:f>
              <c:numCache>
                <c:ptCount val="13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yVal>
          <c:smooth val="0"/>
        </c:ser>
        <c:axId val="62396684"/>
        <c:axId val="24699245"/>
      </c:scatterChart>
      <c:valAx>
        <c:axId val="62396684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699245"/>
        <c:crosses val="autoZero"/>
        <c:crossBetween val="midCat"/>
        <c:dispUnits/>
        <c:majorUnit val="1"/>
      </c:valAx>
      <c:valAx>
        <c:axId val="24699245"/>
        <c:scaling>
          <c:orientation val="minMax"/>
          <c:max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39668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h4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09975"/>
          <c:w val="0.8825"/>
          <c:h val="0.7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h_2!$H$3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h_2!$H$4:$H$15</c:f>
              <c:numCache>
                <c:ptCount val="12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10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h_2!$L$3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h_2!$L$4:$L$16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h_2!$N$3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h_2!$N$4:$N$16</c:f>
              <c:numCache>
                <c:ptCount val="13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6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h_2!$P$3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h_2!$P$4:$P$15</c:f>
              <c:numCache>
                <c:ptCount val="1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7</c:v>
                </c:pt>
                <c:pt idx="7">
                  <c:v>12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h_2!$R$3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yVal>
            <c:numRef>
              <c:f>h_2!$R$4:$R$15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9</c:v>
                </c:pt>
                <c:pt idx="7">
                  <c:v>8</c:v>
                </c:pt>
                <c:pt idx="8">
                  <c:v>8</c:v>
                </c:pt>
                <c:pt idx="9">
                  <c:v>11</c:v>
                </c:pt>
                <c:pt idx="10">
                  <c:v>7</c:v>
                </c:pt>
                <c:pt idx="11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h_2!$T$3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yVal>
            <c:numRef>
              <c:f>h_2!$T$4:$T$16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11</c:v>
                </c:pt>
                <c:pt idx="7">
                  <c:v>9</c:v>
                </c:pt>
                <c:pt idx="8">
                  <c:v>10</c:v>
                </c:pt>
                <c:pt idx="9">
                  <c:v>7</c:v>
                </c:pt>
                <c:pt idx="10">
                  <c:v>12</c:v>
                </c:pt>
                <c:pt idx="11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h_2!$V$3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yVal>
            <c:numRef>
              <c:f>h_2!$V$4:$V$16</c:f>
              <c:numCache>
                <c:ptCount val="13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11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h_2!$X$3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yVal>
            <c:numRef>
              <c:f>h_2!$X$4:$X$16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8</c:v>
                </c:pt>
                <c:pt idx="10">
                  <c:v>10</c:v>
                </c:pt>
                <c:pt idx="11">
                  <c:v>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h_2!$A$4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yVal>
            <c:numRef>
              <c:f>h_2!$A$5:$A$15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h_2!$B$4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h_2!$B$5:$B$15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10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h_2!$D$4</c:f>
              <c:strCache>
                <c:ptCount val="1"/>
                <c:pt idx="0">
                  <c:v>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h_2!$D$5:$D$15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9</c:v>
                </c:pt>
                <c:pt idx="6">
                  <c:v>7</c:v>
                </c:pt>
                <c:pt idx="7">
                  <c:v>9</c:v>
                </c:pt>
                <c:pt idx="8">
                  <c:v>7</c:v>
                </c:pt>
                <c:pt idx="9">
                  <c:v>11</c:v>
                </c:pt>
                <c:pt idx="10">
                  <c:v>1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h_2!$F$4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h_2!$F$5:$F$15</c:f>
              <c:numCache>
                <c:ptCount val="11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12</c:v>
                </c:pt>
                <c:pt idx="5">
                  <c:v>12</c:v>
                </c:pt>
                <c:pt idx="6">
                  <c:v>10</c:v>
                </c:pt>
                <c:pt idx="7">
                  <c:v>9</c:v>
                </c:pt>
                <c:pt idx="8">
                  <c:v>11</c:v>
                </c:pt>
                <c:pt idx="9">
                  <c:v>11</c:v>
                </c:pt>
                <c:pt idx="10">
                  <c:v>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h_2!$J$4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h_2!$J$5:$J$17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7</c:v>
                </c:pt>
                <c:pt idx="6">
                  <c:v>9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</c:v>
                </c:pt>
              </c:numCache>
            </c:numRef>
          </c:yVal>
          <c:smooth val="0"/>
        </c:ser>
        <c:axId val="48289570"/>
        <c:axId val="31952947"/>
      </c:scatterChart>
      <c:valAx>
        <c:axId val="48289570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952947"/>
        <c:crosses val="autoZero"/>
        <c:crossBetween val="midCat"/>
        <c:dispUnits/>
        <c:majorUnit val="1"/>
      </c:valAx>
      <c:valAx>
        <c:axId val="31952947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28957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h5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h_2!$T$20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h_2!$T$21:$T$34</c:f>
              <c:numCache>
                <c:ptCount val="14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8</c:v>
                </c:pt>
                <c:pt idx="12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h_2!$X$20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h_2!$X$21:$X$34</c:f>
              <c:numCache>
                <c:ptCount val="14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7</c:v>
                </c:pt>
                <c:pt idx="7">
                  <c:v>11</c:v>
                </c:pt>
                <c:pt idx="8">
                  <c:v>9</c:v>
                </c:pt>
                <c:pt idx="9">
                  <c:v>10</c:v>
                </c:pt>
                <c:pt idx="10">
                  <c:v>8</c:v>
                </c:pt>
                <c:pt idx="11">
                  <c:v>10</c:v>
                </c:pt>
                <c:pt idx="12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h_2!$J$21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h_2!$J$22:$J$34</c:f>
              <c:numCache>
                <c:ptCount val="13"/>
                <c:pt idx="0">
                  <c:v>12</c:v>
                </c:pt>
                <c:pt idx="1">
                  <c:v>12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12</c:v>
                </c:pt>
                <c:pt idx="6">
                  <c:v>10</c:v>
                </c:pt>
                <c:pt idx="7">
                  <c:v>5</c:v>
                </c:pt>
                <c:pt idx="8">
                  <c:v>10</c:v>
                </c:pt>
                <c:pt idx="9">
                  <c:v>9</c:v>
                </c:pt>
                <c:pt idx="10">
                  <c:v>11</c:v>
                </c:pt>
                <c:pt idx="11">
                  <c:v>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h_2!$L$21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h_2!$L$22:$L$33</c:f>
              <c:numCache>
                <c:ptCount val="12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11</c:v>
                </c:pt>
                <c:pt idx="6">
                  <c:v>1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h_2!$N$21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h_2!$N$22:$N$36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12</c:v>
                </c:pt>
                <c:pt idx="7">
                  <c:v>9</c:v>
                </c:pt>
                <c:pt idx="8">
                  <c:v>11</c:v>
                </c:pt>
                <c:pt idx="9">
                  <c:v>9</c:v>
                </c:pt>
                <c:pt idx="10">
                  <c:v>10</c:v>
                </c:pt>
                <c:pt idx="11">
                  <c:v>10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h_2!$P$21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h_2!$P$22:$P$34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1</c:v>
                </c:pt>
                <c:pt idx="11">
                  <c:v>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h_2!$V$21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h_2!$V$22:$V$34</c:f>
              <c:numCache>
                <c:ptCount val="13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11</c:v>
                </c:pt>
                <c:pt idx="6">
                  <c:v>9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7</c:v>
                </c:pt>
                <c:pt idx="11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h_2!$A$22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h_2!$A$23:$A$33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h_2!$B$22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h_2!$B$23:$B$33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10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h_2!$D$22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h_2!$D$23:$D$33</c:f>
              <c:numCache>
                <c:ptCount val="11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12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h_2!$F$22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h_2!$F$23:$F$34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12</c:v>
                </c:pt>
                <c:pt idx="5">
                  <c:v>11</c:v>
                </c:pt>
                <c:pt idx="6">
                  <c:v>10</c:v>
                </c:pt>
                <c:pt idx="7">
                  <c:v>11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h_2!$H$22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h_2!$R$21:$R$34</c:f>
              <c:strCache>
                <c:ptCount val="14"/>
                <c:pt idx="0">
                  <c:v>値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strCache>
            </c:strRef>
          </c:xVal>
          <c:yVal>
            <c:numRef>
              <c:f>h_2!$H$23:$H$34</c:f>
              <c:numCache>
                <c:ptCount val="12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7</c:v>
                </c:pt>
                <c:pt idx="5">
                  <c:v>11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1</c:v>
                </c:pt>
              </c:numCache>
            </c:numRef>
          </c:yVal>
          <c:smooth val="0"/>
        </c:ser>
        <c:axId val="19141068"/>
        <c:axId val="38051885"/>
      </c:scatterChart>
      <c:valAx>
        <c:axId val="19141068"/>
        <c:scaling>
          <c:orientation val="minMax"/>
          <c:max val="12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8051885"/>
        <c:crosses val="autoZero"/>
        <c:crossBetween val="midCat"/>
        <c:dispUnits/>
        <c:majorUnit val="1"/>
      </c:valAx>
      <c:valAx>
        <c:axId val="38051885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14106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s1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305"/>
          <c:w val="0.92975"/>
          <c:h val="0.90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s_1!$A$4:$A$15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s_1!$B$4:$B$15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s_1!$D$4:$D$15</c:f>
              <c:numCache>
                <c:ptCount val="12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9</c:v>
                </c:pt>
                <c:pt idx="7">
                  <c:v>6</c:v>
                </c:pt>
                <c:pt idx="8">
                  <c:v>8</c:v>
                </c:pt>
                <c:pt idx="9">
                  <c:v>11</c:v>
                </c:pt>
                <c:pt idx="10">
                  <c:v>7</c:v>
                </c:pt>
                <c:pt idx="11">
                  <c:v>3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s_1!$F$4:$F$15</c:f>
              <c:numCache>
                <c:ptCount val="1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9</c:v>
                </c:pt>
                <c:pt idx="10">
                  <c:v>8</c:v>
                </c:pt>
                <c:pt idx="11">
                  <c:v>12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yVal>
            <c:numRef>
              <c:f>s_1!$H$4:$H$14</c:f>
              <c:numCache>
                <c:ptCount val="11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  <c:pt idx="6">
                  <c:v>5</c:v>
                </c:pt>
                <c:pt idx="7">
                  <c:v>8</c:v>
                </c:pt>
                <c:pt idx="8">
                  <c:v>10</c:v>
                </c:pt>
                <c:pt idx="9">
                  <c:v>8</c:v>
                </c:pt>
                <c:pt idx="10">
                  <c:v>11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yVal>
            <c:numRef>
              <c:f>s_1!$J$4:$J$15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yVal>
            <c:numRef>
              <c:f>s_1!$L$4:$L$15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yVal>
            <c:numRef>
              <c:f>s_1!$N$4:$N$15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yVal>
            <c:numRef>
              <c:f>s_1!$P$4:$P$15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9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s_1!$R$4:$R$15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12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s_1!$T$4:$T$15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12</c:v>
                </c:pt>
                <c:pt idx="6">
                  <c:v>8</c:v>
                </c:pt>
                <c:pt idx="7">
                  <c:v>10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2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s_1!$V$4:$V$15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s_1!$X$4:$X$15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yVal>
            <c:numRef>
              <c:f>s_1!$A$7</c:f>
              <c:numCache>
                <c:ptCount val="1"/>
                <c:pt idx="0">
                  <c:v>4</c:v>
                </c:pt>
              </c:numCache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yVal>
            <c:numRef>
              <c:f>s_1!$H$15</c:f>
              <c:numCache>
                <c:ptCount val="1"/>
                <c:pt idx="0">
                  <c:v>12</c:v>
                </c:pt>
              </c:numCache>
            </c:numRef>
          </c:yVal>
          <c:smooth val="0"/>
        </c:ser>
        <c:axId val="6922646"/>
        <c:axId val="62303815"/>
      </c:scatterChart>
      <c:valAx>
        <c:axId val="6922646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303815"/>
        <c:crosses val="autoZero"/>
        <c:crossBetween val="midCat"/>
        <c:dispUnits/>
        <c:majorUnit val="1"/>
      </c:valAx>
      <c:valAx>
        <c:axId val="62303815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92264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s2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s_1!$B$21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s_1!$B$22:$B$33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s_1!$D$21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s_1!$D$22:$D$33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s_1!$F$21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s_1!$F$22:$F$33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9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s_1!$H$21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s_1!$H$22:$H$33</c:f>
              <c:numCache>
                <c:ptCount val="1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s_1!$J$21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s_1!$J$22:$J$33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s_1!$L$21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s_1!$L$22:$L$33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8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s_1!$N$21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s_1!$N$22:$N$33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s_1!$P$21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s_1!$P$22:$P$33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12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s_1!$R$21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s_1!$R$22:$R$33</c:f>
              <c:numCache>
                <c:ptCount val="12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1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s_1!$T$21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s_1!$T$22:$T$33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s_1!$V$21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s_1!$V$22:$V$34</c:f>
              <c:numCache>
                <c:ptCount val="13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12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s_1!$X$22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s_1!$A$22:$A$33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s_1!$X$23:$X$34</c:f>
              <c:numCache>
                <c:ptCount val="1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axId val="23863424"/>
        <c:axId val="13444225"/>
      </c:scatterChart>
      <c:valAx>
        <c:axId val="23863424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444225"/>
        <c:crosses val="autoZero"/>
        <c:crossBetween val="midCat"/>
        <c:dispUnits/>
        <c:majorUnit val="1"/>
      </c:valAx>
      <c:valAx>
        <c:axId val="13444225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86342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s3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5"/>
          <c:w val="0.98"/>
          <c:h val="0.88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s_1!$L$37:$L$38</c:f>
              <c:strCache>
                <c:ptCount val="1"/>
                <c:pt idx="0">
                  <c:v>s3 両耳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s_1!$L$39:$L$54</c:f>
              <c:numCache>
                <c:ptCount val="1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s_1!$J$38:$J$39</c:f>
              <c:strCache>
                <c:ptCount val="1"/>
                <c:pt idx="0">
                  <c:v>両耳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s_1!$J$40:$J$53</c:f>
              <c:numCache>
                <c:ptCount val="14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12</c:v>
                </c:pt>
                <c:pt idx="6">
                  <c:v>6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s_1!$N$38:$N$39</c:f>
              <c:strCache>
                <c:ptCount val="1"/>
                <c:pt idx="0">
                  <c:v>両耳 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s_1!$N$40:$N$52</c:f>
              <c:numCache>
                <c:ptCount val="13"/>
                <c:pt idx="0">
                  <c:v>12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s_1!$D$39:$D$40</c:f>
              <c:strCache>
                <c:ptCount val="1"/>
                <c:pt idx="0">
                  <c:v>値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s_1!$D$41:$D$51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s_1!$F$39:$F$40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yVal>
            <c:numRef>
              <c:f>s_1!$F$41:$F$52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s_1!$H$39:$H$40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yVal>
            <c:numRef>
              <c:f>s_1!$H$41:$H$52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s_1!$P$39:$P$40</c:f>
              <c:strCache>
                <c:ptCount val="1"/>
                <c:pt idx="0">
                  <c:v>値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yVal>
            <c:numRef>
              <c:f>s_1!$P$41:$P$52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s_1!$R$39:$R$40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yVal>
            <c:numRef>
              <c:f>s_1!$R$41:$R$53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s_1!$T$39:$T$40</c:f>
              <c:strCache>
                <c:ptCount val="1"/>
                <c:pt idx="0">
                  <c:v>値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yVal>
            <c:numRef>
              <c:f>s_1!$T$41:$T$51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s_1!$V$39:$V$40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s_1!$V$41:$V$53</c:f>
              <c:numCache>
                <c:ptCount val="13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9</c:v>
                </c:pt>
                <c:pt idx="9">
                  <c:v>9</c:v>
                </c:pt>
                <c:pt idx="10">
                  <c:v>12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s_1!$X$39:$X$40</c:f>
              <c:strCache>
                <c:ptCount val="1"/>
                <c:pt idx="0">
                  <c:v>値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s_1!$X$41:$X$52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s_1!$A$40:$A$41</c:f>
              <c:strCache>
                <c:ptCount val="1"/>
                <c:pt idx="0">
                  <c:v>1 2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s_1!$A$42:$A$51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s_1!$B$40:$B$41</c:f>
              <c:strCache>
                <c:ptCount val="1"/>
                <c:pt idx="0">
                  <c:v>2 2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s_1!$B$42:$B$51</c:f>
              <c:numCache>
                <c:ptCount val="10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yVal>
          <c:smooth val="0"/>
        </c:ser>
        <c:axId val="53889162"/>
        <c:axId val="15240411"/>
      </c:scatterChart>
      <c:valAx>
        <c:axId val="53889162"/>
        <c:scaling>
          <c:orientation val="minMax"/>
          <c:max val="12"/>
          <c:min val="0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5240411"/>
        <c:crosses val="autoZero"/>
        <c:crossBetween val="midCat"/>
        <c:dispUnits/>
        <c:minorUnit val="1"/>
      </c:valAx>
      <c:valAx>
        <c:axId val="15240411"/>
        <c:scaling>
          <c:orientation val="minMax"/>
          <c:max val="12"/>
        </c:scaling>
        <c:axPos val="l"/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3889162"/>
        <c:crosses val="autoZero"/>
        <c:crossBetween val="midCat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s4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0425"/>
          <c:w val="0.9315"/>
          <c:h val="0.83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s_2!$V$2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s_2!$V$3:$V$15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9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s_2!$D$3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s_2!$D$4:$D$15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12</c:v>
                </c:pt>
                <c:pt idx="6">
                  <c:v>6</c:v>
                </c:pt>
                <c:pt idx="7">
                  <c:v>7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s_2!$F$3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s_2!$F$4:$F$15</c:f>
              <c:numCache>
                <c:ptCount val="1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11</c:v>
                </c:pt>
                <c:pt idx="6">
                  <c:v>11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  <c:pt idx="11">
                  <c:v>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s_2!$H$3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s_2!$H$4:$H$16</c:f>
              <c:numCache>
                <c:ptCount val="13"/>
                <c:pt idx="0">
                  <c:v>12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12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  <c:pt idx="10">
                  <c:v>11</c:v>
                </c:pt>
                <c:pt idx="11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s_2!$J$3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s_2!$J$4:$J$16</c:f>
              <c:numCache>
                <c:ptCount val="13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s_2!$L$3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s_2!$L$4:$L$16</c:f>
              <c:numCache>
                <c:ptCount val="13"/>
                <c:pt idx="0">
                  <c:v>11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10</c:v>
                </c:pt>
                <c:pt idx="10">
                  <c:v>9</c:v>
                </c:pt>
                <c:pt idx="11">
                  <c:v>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s_2!$N$3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s_2!$N$4:$N$14</c:f>
              <c:numCache>
                <c:ptCount val="11"/>
                <c:pt idx="0">
                  <c:v>12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11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s_2!$P$3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s_2!$P$4:$P$15</c:f>
              <c:numCache>
                <c:ptCount val="12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12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s_2!$T$3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s_2!$T$4:$T$14</c:f>
              <c:numCache>
                <c:ptCount val="11"/>
                <c:pt idx="0">
                  <c:v>11</c:v>
                </c:pt>
                <c:pt idx="1">
                  <c:v>2</c:v>
                </c:pt>
                <c:pt idx="2">
                  <c:v>3</c:v>
                </c:pt>
                <c:pt idx="3">
                  <c:v>8</c:v>
                </c:pt>
                <c:pt idx="4">
                  <c:v>6</c:v>
                </c:pt>
                <c:pt idx="5">
                  <c:v>11</c:v>
                </c:pt>
                <c:pt idx="6">
                  <c:v>9</c:v>
                </c:pt>
                <c:pt idx="7">
                  <c:v>8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s_2!$X$3</c:f>
              <c:strCache>
                <c:ptCount val="1"/>
                <c:pt idx="0">
                  <c:v>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s_2!$X$4:$X$17</c:f>
              <c:numCache>
                <c:ptCount val="14"/>
                <c:pt idx="0">
                  <c:v>12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12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s_2!$A$4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s_2!$A$5:$A$15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s_2!$B$4</c:f>
              <c:strCache>
                <c:ptCount val="1"/>
                <c:pt idx="0">
                  <c:v>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s_2!$R$3:$R$16</c:f>
              <c:strCache>
                <c:ptCount val="14"/>
                <c:pt idx="0">
                  <c:v>値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xVal>
          <c:yVal>
            <c:numRef>
              <c:f>s_2!$B$5:$B$15</c:f>
              <c:numCache>
                <c:ptCount val="11"/>
                <c:pt idx="0">
                  <c:v>5</c:v>
                </c:pt>
                <c:pt idx="1">
                  <c:v>1</c:v>
                </c:pt>
                <c:pt idx="2">
                  <c:v>12</c:v>
                </c:pt>
                <c:pt idx="3">
                  <c:v>2</c:v>
                </c:pt>
                <c:pt idx="4">
                  <c:v>6</c:v>
                </c:pt>
                <c:pt idx="5">
                  <c:v>9</c:v>
                </c:pt>
                <c:pt idx="6">
                  <c:v>8</c:v>
                </c:pt>
                <c:pt idx="7">
                  <c:v>6</c:v>
                </c:pt>
                <c:pt idx="8">
                  <c:v>7</c:v>
                </c:pt>
                <c:pt idx="9">
                  <c:v>12</c:v>
                </c:pt>
                <c:pt idx="10">
                  <c:v>12</c:v>
                </c:pt>
              </c:numCache>
            </c:numRef>
          </c:yVal>
          <c:smooth val="0"/>
        </c:ser>
        <c:axId val="2945972"/>
        <c:axId val="26513749"/>
      </c:scatterChart>
      <c:valAx>
        <c:axId val="2945972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音像方向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513749"/>
        <c:crosses val="autoZero"/>
        <c:crossBetween val="midCat"/>
        <c:dispUnits/>
        <c:majorUnit val="1"/>
      </c:valAx>
      <c:valAx>
        <c:axId val="26513749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音源方向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4597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Relationship Id="rId9" Type="http://schemas.openxmlformats.org/officeDocument/2006/relationships/chart" Target="/xl/charts/chart26.xml" /><Relationship Id="rId10" Type="http://schemas.openxmlformats.org/officeDocument/2006/relationships/chart" Target="/xl/charts/chart27.xml" /><Relationship Id="rId11" Type="http://schemas.openxmlformats.org/officeDocument/2006/relationships/chart" Target="/xl/charts/chart28.xml" /><Relationship Id="rId12" Type="http://schemas.openxmlformats.org/officeDocument/2006/relationships/chart" Target="/xl/charts/chart29.xml" /><Relationship Id="rId13" Type="http://schemas.openxmlformats.org/officeDocument/2006/relationships/chart" Target="/xl/charts/chart30.xml" /><Relationship Id="rId14" Type="http://schemas.openxmlformats.org/officeDocument/2006/relationships/chart" Target="/xl/charts/chart31.xml" /><Relationship Id="rId15" Type="http://schemas.openxmlformats.org/officeDocument/2006/relationships/chart" Target="/xl/charts/chart3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9525</xdr:rowOff>
    </xdr:from>
    <xdr:to>
      <xdr:col>4</xdr:col>
      <xdr:colOff>609600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381000" y="180975"/>
        <a:ext cx="2971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19</xdr:row>
      <xdr:rowOff>0</xdr:rowOff>
    </xdr:from>
    <xdr:to>
      <xdr:col>4</xdr:col>
      <xdr:colOff>447675</xdr:colOff>
      <xdr:row>36</xdr:row>
      <xdr:rowOff>123825</xdr:rowOff>
    </xdr:to>
    <xdr:graphicFrame>
      <xdr:nvGraphicFramePr>
        <xdr:cNvPr id="2" name="Chart 2"/>
        <xdr:cNvGraphicFramePr/>
      </xdr:nvGraphicFramePr>
      <xdr:xfrm>
        <a:off x="561975" y="3257550"/>
        <a:ext cx="26289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523875</xdr:colOff>
      <xdr:row>37</xdr:row>
      <xdr:rowOff>19050</xdr:rowOff>
    </xdr:from>
    <xdr:to>
      <xdr:col>4</xdr:col>
      <xdr:colOff>600075</xdr:colOff>
      <xdr:row>52</xdr:row>
      <xdr:rowOff>104775</xdr:rowOff>
    </xdr:to>
    <xdr:graphicFrame>
      <xdr:nvGraphicFramePr>
        <xdr:cNvPr id="3" name="Chart 3"/>
        <xdr:cNvGraphicFramePr/>
      </xdr:nvGraphicFramePr>
      <xdr:xfrm>
        <a:off x="523875" y="6362700"/>
        <a:ext cx="28194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</xdr:colOff>
      <xdr:row>1</xdr:row>
      <xdr:rowOff>133350</xdr:rowOff>
    </xdr:from>
    <xdr:to>
      <xdr:col>10</xdr:col>
      <xdr:colOff>38100</xdr:colOff>
      <xdr:row>18</xdr:row>
      <xdr:rowOff>76200</xdr:rowOff>
    </xdr:to>
    <xdr:graphicFrame>
      <xdr:nvGraphicFramePr>
        <xdr:cNvPr id="4" name="Chart 4"/>
        <xdr:cNvGraphicFramePr/>
      </xdr:nvGraphicFramePr>
      <xdr:xfrm>
        <a:off x="3486150" y="304800"/>
        <a:ext cx="34099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19050</xdr:colOff>
      <xdr:row>21</xdr:row>
      <xdr:rowOff>57150</xdr:rowOff>
    </xdr:from>
    <xdr:to>
      <xdr:col>10</xdr:col>
      <xdr:colOff>28575</xdr:colOff>
      <xdr:row>38</xdr:row>
      <xdr:rowOff>9525</xdr:rowOff>
    </xdr:to>
    <xdr:graphicFrame>
      <xdr:nvGraphicFramePr>
        <xdr:cNvPr id="5" name="Chart 5"/>
        <xdr:cNvGraphicFramePr/>
      </xdr:nvGraphicFramePr>
      <xdr:xfrm>
        <a:off x="3448050" y="3657600"/>
        <a:ext cx="3438525" cy="2867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38100</xdr:rowOff>
    </xdr:from>
    <xdr:to>
      <xdr:col>5</xdr:col>
      <xdr:colOff>47625</xdr:colOff>
      <xdr:row>15</xdr:row>
      <xdr:rowOff>47625</xdr:rowOff>
    </xdr:to>
    <xdr:graphicFrame>
      <xdr:nvGraphicFramePr>
        <xdr:cNvPr id="1" name="Chart 1"/>
        <xdr:cNvGraphicFramePr/>
      </xdr:nvGraphicFramePr>
      <xdr:xfrm>
        <a:off x="485775" y="38100"/>
        <a:ext cx="29908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16</xdr:row>
      <xdr:rowOff>66675</xdr:rowOff>
    </xdr:from>
    <xdr:to>
      <xdr:col>5</xdr:col>
      <xdr:colOff>123825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352425" y="2809875"/>
        <a:ext cx="3200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352425</xdr:colOff>
      <xdr:row>35</xdr:row>
      <xdr:rowOff>57150</xdr:rowOff>
    </xdr:from>
    <xdr:to>
      <xdr:col>5</xdr:col>
      <xdr:colOff>190500</xdr:colOff>
      <xdr:row>53</xdr:row>
      <xdr:rowOff>9525</xdr:rowOff>
    </xdr:to>
    <xdr:graphicFrame>
      <xdr:nvGraphicFramePr>
        <xdr:cNvPr id="3" name="Chart 3"/>
        <xdr:cNvGraphicFramePr/>
      </xdr:nvGraphicFramePr>
      <xdr:xfrm>
        <a:off x="352425" y="6057900"/>
        <a:ext cx="3267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533400</xdr:colOff>
      <xdr:row>0</xdr:row>
      <xdr:rowOff>104775</xdr:rowOff>
    </xdr:from>
    <xdr:to>
      <xdr:col>10</xdr:col>
      <xdr:colOff>552450</xdr:colOff>
      <xdr:row>18</xdr:row>
      <xdr:rowOff>57150</xdr:rowOff>
    </xdr:to>
    <xdr:graphicFrame>
      <xdr:nvGraphicFramePr>
        <xdr:cNvPr id="4" name="Chart 4"/>
        <xdr:cNvGraphicFramePr/>
      </xdr:nvGraphicFramePr>
      <xdr:xfrm>
        <a:off x="3962400" y="104775"/>
        <a:ext cx="3448050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571500</xdr:colOff>
      <xdr:row>19</xdr:row>
      <xdr:rowOff>142875</xdr:rowOff>
    </xdr:from>
    <xdr:to>
      <xdr:col>10</xdr:col>
      <xdr:colOff>514350</xdr:colOff>
      <xdr:row>36</xdr:row>
      <xdr:rowOff>95250</xdr:rowOff>
    </xdr:to>
    <xdr:graphicFrame>
      <xdr:nvGraphicFramePr>
        <xdr:cNvPr id="5" name="Chart 5"/>
        <xdr:cNvGraphicFramePr/>
      </xdr:nvGraphicFramePr>
      <xdr:xfrm>
        <a:off x="4000500" y="3400425"/>
        <a:ext cx="3371850" cy="2867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0</xdr:row>
      <xdr:rowOff>0</xdr:rowOff>
    </xdr:from>
    <xdr:to>
      <xdr:col>4</xdr:col>
      <xdr:colOff>9525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2124075" y="0"/>
        <a:ext cx="215265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161925</xdr:rowOff>
    </xdr:from>
    <xdr:to>
      <xdr:col>2</xdr:col>
      <xdr:colOff>9525</xdr:colOff>
      <xdr:row>32</xdr:row>
      <xdr:rowOff>161925</xdr:rowOff>
    </xdr:to>
    <xdr:graphicFrame>
      <xdr:nvGraphicFramePr>
        <xdr:cNvPr id="2" name="Chart 2"/>
        <xdr:cNvGraphicFramePr/>
      </xdr:nvGraphicFramePr>
      <xdr:xfrm>
        <a:off x="0" y="3762375"/>
        <a:ext cx="214312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11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213360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11</xdr:row>
      <xdr:rowOff>9525</xdr:rowOff>
    </xdr:from>
    <xdr:to>
      <xdr:col>4</xdr:col>
      <xdr:colOff>0</xdr:colOff>
      <xdr:row>21</xdr:row>
      <xdr:rowOff>161925</xdr:rowOff>
    </xdr:to>
    <xdr:graphicFrame>
      <xdr:nvGraphicFramePr>
        <xdr:cNvPr id="4" name="Chart 4"/>
        <xdr:cNvGraphicFramePr/>
      </xdr:nvGraphicFramePr>
      <xdr:xfrm>
        <a:off x="2133600" y="1895475"/>
        <a:ext cx="2133600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21</xdr:row>
      <xdr:rowOff>161925</xdr:rowOff>
    </xdr:to>
    <xdr:graphicFrame>
      <xdr:nvGraphicFramePr>
        <xdr:cNvPr id="5" name="Chart 5"/>
        <xdr:cNvGraphicFramePr/>
      </xdr:nvGraphicFramePr>
      <xdr:xfrm>
        <a:off x="0" y="1885950"/>
        <a:ext cx="2133600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6</xdr:row>
      <xdr:rowOff>114300</xdr:rowOff>
    </xdr:from>
    <xdr:to>
      <xdr:col>15</xdr:col>
      <xdr:colOff>114300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6505575" y="1143000"/>
        <a:ext cx="52292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647700</xdr:colOff>
      <xdr:row>20</xdr:row>
      <xdr:rowOff>114300</xdr:rowOff>
    </xdr:from>
    <xdr:to>
      <xdr:col>15</xdr:col>
      <xdr:colOff>38100</xdr:colOff>
      <xdr:row>37</xdr:row>
      <xdr:rowOff>57150</xdr:rowOff>
    </xdr:to>
    <xdr:graphicFrame>
      <xdr:nvGraphicFramePr>
        <xdr:cNvPr id="2" name="Chart 24"/>
        <xdr:cNvGraphicFramePr/>
      </xdr:nvGraphicFramePr>
      <xdr:xfrm>
        <a:off x="6543675" y="3543300"/>
        <a:ext cx="51149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4</xdr:col>
      <xdr:colOff>342900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19050" y="0"/>
        <a:ext cx="30670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76200</xdr:rowOff>
    </xdr:from>
    <xdr:to>
      <xdr:col>4</xdr:col>
      <xdr:colOff>333375</xdr:colOff>
      <xdr:row>32</xdr:row>
      <xdr:rowOff>161925</xdr:rowOff>
    </xdr:to>
    <xdr:graphicFrame>
      <xdr:nvGraphicFramePr>
        <xdr:cNvPr id="2" name="Chart 2"/>
        <xdr:cNvGraphicFramePr/>
      </xdr:nvGraphicFramePr>
      <xdr:xfrm>
        <a:off x="0" y="2819400"/>
        <a:ext cx="30765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28575</xdr:rowOff>
    </xdr:from>
    <xdr:to>
      <xdr:col>4</xdr:col>
      <xdr:colOff>381000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0" y="5686425"/>
        <a:ext cx="31242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409575</xdr:colOff>
      <xdr:row>0</xdr:row>
      <xdr:rowOff>28575</xdr:rowOff>
    </xdr:from>
    <xdr:to>
      <xdr:col>8</xdr:col>
      <xdr:colOff>638175</xdr:colOff>
      <xdr:row>16</xdr:row>
      <xdr:rowOff>114300</xdr:rowOff>
    </xdr:to>
    <xdr:graphicFrame>
      <xdr:nvGraphicFramePr>
        <xdr:cNvPr id="4" name="Chart 4"/>
        <xdr:cNvGraphicFramePr/>
      </xdr:nvGraphicFramePr>
      <xdr:xfrm>
        <a:off x="3152775" y="28575"/>
        <a:ext cx="2971800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400050</xdr:colOff>
      <xdr:row>16</xdr:row>
      <xdr:rowOff>114300</xdr:rowOff>
    </xdr:from>
    <xdr:to>
      <xdr:col>8</xdr:col>
      <xdr:colOff>609600</xdr:colOff>
      <xdr:row>33</xdr:row>
      <xdr:rowOff>28575</xdr:rowOff>
    </xdr:to>
    <xdr:graphicFrame>
      <xdr:nvGraphicFramePr>
        <xdr:cNvPr id="5" name="Chart 5"/>
        <xdr:cNvGraphicFramePr/>
      </xdr:nvGraphicFramePr>
      <xdr:xfrm>
        <a:off x="3143250" y="2857500"/>
        <a:ext cx="2952750" cy="2828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85725</xdr:colOff>
      <xdr:row>0</xdr:row>
      <xdr:rowOff>114300</xdr:rowOff>
    </xdr:from>
    <xdr:to>
      <xdr:col>13</xdr:col>
      <xdr:colOff>295275</xdr:colOff>
      <xdr:row>14</xdr:row>
      <xdr:rowOff>47625</xdr:rowOff>
    </xdr:to>
    <xdr:graphicFrame>
      <xdr:nvGraphicFramePr>
        <xdr:cNvPr id="6" name="Chart 8"/>
        <xdr:cNvGraphicFramePr/>
      </xdr:nvGraphicFramePr>
      <xdr:xfrm>
        <a:off x="6257925" y="114300"/>
        <a:ext cx="2952750" cy="2333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142875</xdr:colOff>
      <xdr:row>15</xdr:row>
      <xdr:rowOff>38100</xdr:rowOff>
    </xdr:from>
    <xdr:to>
      <xdr:col>13</xdr:col>
      <xdr:colOff>247650</xdr:colOff>
      <xdr:row>28</xdr:row>
      <xdr:rowOff>142875</xdr:rowOff>
    </xdr:to>
    <xdr:graphicFrame>
      <xdr:nvGraphicFramePr>
        <xdr:cNvPr id="7" name="Chart 9"/>
        <xdr:cNvGraphicFramePr/>
      </xdr:nvGraphicFramePr>
      <xdr:xfrm>
        <a:off x="6315075" y="2609850"/>
        <a:ext cx="2847975" cy="2333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9525</xdr:colOff>
      <xdr:row>30</xdr:row>
      <xdr:rowOff>47625</xdr:rowOff>
    </xdr:from>
    <xdr:to>
      <xdr:col>13</xdr:col>
      <xdr:colOff>304800</xdr:colOff>
      <xdr:row>43</xdr:row>
      <xdr:rowOff>142875</xdr:rowOff>
    </xdr:to>
    <xdr:graphicFrame>
      <xdr:nvGraphicFramePr>
        <xdr:cNvPr id="8" name="Chart 10"/>
        <xdr:cNvGraphicFramePr/>
      </xdr:nvGraphicFramePr>
      <xdr:xfrm>
        <a:off x="6181725" y="5191125"/>
        <a:ext cx="3038475" cy="2457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409575</xdr:colOff>
      <xdr:row>0</xdr:row>
      <xdr:rowOff>85725</xdr:rowOff>
    </xdr:from>
    <xdr:to>
      <xdr:col>17</xdr:col>
      <xdr:colOff>485775</xdr:colOff>
      <xdr:row>14</xdr:row>
      <xdr:rowOff>76200</xdr:rowOff>
    </xdr:to>
    <xdr:graphicFrame>
      <xdr:nvGraphicFramePr>
        <xdr:cNvPr id="9" name="Chart 11"/>
        <xdr:cNvGraphicFramePr/>
      </xdr:nvGraphicFramePr>
      <xdr:xfrm>
        <a:off x="9324975" y="85725"/>
        <a:ext cx="2819400" cy="2390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390525</xdr:colOff>
      <xdr:row>15</xdr:row>
      <xdr:rowOff>28575</xdr:rowOff>
    </xdr:from>
    <xdr:to>
      <xdr:col>17</xdr:col>
      <xdr:colOff>419100</xdr:colOff>
      <xdr:row>28</xdr:row>
      <xdr:rowOff>123825</xdr:rowOff>
    </xdr:to>
    <xdr:graphicFrame>
      <xdr:nvGraphicFramePr>
        <xdr:cNvPr id="10" name="Chart 12"/>
        <xdr:cNvGraphicFramePr/>
      </xdr:nvGraphicFramePr>
      <xdr:xfrm>
        <a:off x="9305925" y="2600325"/>
        <a:ext cx="2771775" cy="2324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57</xdr:row>
      <xdr:rowOff>104775</xdr:rowOff>
    </xdr:from>
    <xdr:to>
      <xdr:col>4</xdr:col>
      <xdr:colOff>409575</xdr:colOff>
      <xdr:row>74</xdr:row>
      <xdr:rowOff>19050</xdr:rowOff>
    </xdr:to>
    <xdr:graphicFrame>
      <xdr:nvGraphicFramePr>
        <xdr:cNvPr id="11" name="Chart 15"/>
        <xdr:cNvGraphicFramePr/>
      </xdr:nvGraphicFramePr>
      <xdr:xfrm>
        <a:off x="0" y="10010775"/>
        <a:ext cx="3152775" cy="2828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74</xdr:row>
      <xdr:rowOff>123825</xdr:rowOff>
    </xdr:from>
    <xdr:to>
      <xdr:col>4</xdr:col>
      <xdr:colOff>295275</xdr:colOff>
      <xdr:row>91</xdr:row>
      <xdr:rowOff>38100</xdr:rowOff>
    </xdr:to>
    <xdr:graphicFrame>
      <xdr:nvGraphicFramePr>
        <xdr:cNvPr id="12" name="Chart 16"/>
        <xdr:cNvGraphicFramePr/>
      </xdr:nvGraphicFramePr>
      <xdr:xfrm>
        <a:off x="0" y="12944475"/>
        <a:ext cx="3038475" cy="2828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91</xdr:row>
      <xdr:rowOff>142875</xdr:rowOff>
    </xdr:from>
    <xdr:to>
      <xdr:col>4</xdr:col>
      <xdr:colOff>190500</xdr:colOff>
      <xdr:row>108</xdr:row>
      <xdr:rowOff>57150</xdr:rowOff>
    </xdr:to>
    <xdr:graphicFrame>
      <xdr:nvGraphicFramePr>
        <xdr:cNvPr id="13" name="Chart 17"/>
        <xdr:cNvGraphicFramePr/>
      </xdr:nvGraphicFramePr>
      <xdr:xfrm>
        <a:off x="85725" y="15878175"/>
        <a:ext cx="2847975" cy="2828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485775</xdr:colOff>
      <xdr:row>57</xdr:row>
      <xdr:rowOff>142875</xdr:rowOff>
    </xdr:from>
    <xdr:to>
      <xdr:col>8</xdr:col>
      <xdr:colOff>647700</xdr:colOff>
      <xdr:row>74</xdr:row>
      <xdr:rowOff>57150</xdr:rowOff>
    </xdr:to>
    <xdr:graphicFrame>
      <xdr:nvGraphicFramePr>
        <xdr:cNvPr id="14" name="Chart 18"/>
        <xdr:cNvGraphicFramePr/>
      </xdr:nvGraphicFramePr>
      <xdr:xfrm>
        <a:off x="3228975" y="10048875"/>
        <a:ext cx="2905125" cy="2828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428625</xdr:colOff>
      <xdr:row>74</xdr:row>
      <xdr:rowOff>85725</xdr:rowOff>
    </xdr:from>
    <xdr:to>
      <xdr:col>8</xdr:col>
      <xdr:colOff>628650</xdr:colOff>
      <xdr:row>91</xdr:row>
      <xdr:rowOff>0</xdr:rowOff>
    </xdr:to>
    <xdr:graphicFrame>
      <xdr:nvGraphicFramePr>
        <xdr:cNvPr id="15" name="Chart 19"/>
        <xdr:cNvGraphicFramePr/>
      </xdr:nvGraphicFramePr>
      <xdr:xfrm>
        <a:off x="3171825" y="12906375"/>
        <a:ext cx="2943225" cy="2828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15</xdr:row>
      <xdr:rowOff>19050</xdr:rowOff>
    </xdr:from>
    <xdr:to>
      <xdr:col>4</xdr:col>
      <xdr:colOff>1123950</xdr:colOff>
      <xdr:row>28</xdr:row>
      <xdr:rowOff>28575</xdr:rowOff>
    </xdr:to>
    <xdr:graphicFrame>
      <xdr:nvGraphicFramePr>
        <xdr:cNvPr id="1" name="Chart 7"/>
        <xdr:cNvGraphicFramePr/>
      </xdr:nvGraphicFramePr>
      <xdr:xfrm>
        <a:off x="2533650" y="2590800"/>
        <a:ext cx="23145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28</xdr:row>
      <xdr:rowOff>28575</xdr:rowOff>
    </xdr:from>
    <xdr:to>
      <xdr:col>2</xdr:col>
      <xdr:colOff>1133475</xdr:colOff>
      <xdr:row>41</xdr:row>
      <xdr:rowOff>152400</xdr:rowOff>
    </xdr:to>
    <xdr:graphicFrame>
      <xdr:nvGraphicFramePr>
        <xdr:cNvPr id="2" name="Chart 8"/>
        <xdr:cNvGraphicFramePr/>
      </xdr:nvGraphicFramePr>
      <xdr:xfrm>
        <a:off x="95250" y="4829175"/>
        <a:ext cx="240982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2</xdr:row>
      <xdr:rowOff>85725</xdr:rowOff>
    </xdr:from>
    <xdr:to>
      <xdr:col>3</xdr:col>
      <xdr:colOff>9525</xdr:colOff>
      <xdr:row>15</xdr:row>
      <xdr:rowOff>9525</xdr:rowOff>
    </xdr:to>
    <xdr:graphicFrame>
      <xdr:nvGraphicFramePr>
        <xdr:cNvPr id="3" name="Chart 9"/>
        <xdr:cNvGraphicFramePr/>
      </xdr:nvGraphicFramePr>
      <xdr:xfrm>
        <a:off x="95250" y="428625"/>
        <a:ext cx="242887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19050</xdr:colOff>
      <xdr:row>2</xdr:row>
      <xdr:rowOff>76200</xdr:rowOff>
    </xdr:from>
    <xdr:to>
      <xdr:col>4</xdr:col>
      <xdr:colOff>1114425</xdr:colOff>
      <xdr:row>15</xdr:row>
      <xdr:rowOff>9525</xdr:rowOff>
    </xdr:to>
    <xdr:graphicFrame>
      <xdr:nvGraphicFramePr>
        <xdr:cNvPr id="4" name="Chart 10"/>
        <xdr:cNvGraphicFramePr/>
      </xdr:nvGraphicFramePr>
      <xdr:xfrm>
        <a:off x="2533650" y="419100"/>
        <a:ext cx="230505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15</xdr:row>
      <xdr:rowOff>19050</xdr:rowOff>
    </xdr:from>
    <xdr:to>
      <xdr:col>3</xdr:col>
      <xdr:colOff>19050</xdr:colOff>
      <xdr:row>28</xdr:row>
      <xdr:rowOff>28575</xdr:rowOff>
    </xdr:to>
    <xdr:graphicFrame>
      <xdr:nvGraphicFramePr>
        <xdr:cNvPr id="5" name="Chart 11"/>
        <xdr:cNvGraphicFramePr/>
      </xdr:nvGraphicFramePr>
      <xdr:xfrm>
        <a:off x="95250" y="2590800"/>
        <a:ext cx="2438400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zoomScale="75" zoomScaleNormal="75" workbookViewId="0" topLeftCell="A13">
      <selection activeCell="Z4" sqref="Z4"/>
    </sheetView>
  </sheetViews>
  <sheetFormatPr defaultColWidth="9.00390625" defaultRowHeight="13.5"/>
  <cols>
    <col min="1" max="1" width="9.875" style="0" customWidth="1"/>
    <col min="2" max="25" width="3.125" style="0" customWidth="1"/>
    <col min="26" max="26" width="14.00390625" style="0" customWidth="1"/>
    <col min="27" max="27" width="9.375" style="0" customWidth="1"/>
    <col min="28" max="28" width="10.75390625" style="0" customWidth="1"/>
    <col min="29" max="29" width="5.875" style="0" customWidth="1"/>
  </cols>
  <sheetData>
    <row r="1" spans="1:28" ht="14.25" thickBot="1">
      <c r="A1" s="41" t="s">
        <v>28</v>
      </c>
      <c r="Z1" t="s">
        <v>59</v>
      </c>
      <c r="AB1" s="1" t="s">
        <v>60</v>
      </c>
    </row>
    <row r="2" spans="1:25" ht="13.5">
      <c r="A2" s="3" t="s">
        <v>7</v>
      </c>
      <c r="B2" s="9" t="s">
        <v>0</v>
      </c>
      <c r="C2" s="5"/>
      <c r="D2" s="9" t="s">
        <v>1</v>
      </c>
      <c r="E2" s="5"/>
      <c r="F2" s="9" t="s">
        <v>2</v>
      </c>
      <c r="G2" s="5"/>
      <c r="H2" s="9" t="s">
        <v>3</v>
      </c>
      <c r="I2" s="5"/>
      <c r="J2" s="9"/>
      <c r="K2" s="5"/>
      <c r="L2" s="9"/>
      <c r="M2" s="5"/>
      <c r="N2" s="9"/>
      <c r="O2" s="5"/>
      <c r="P2" s="9"/>
      <c r="Q2" s="5"/>
      <c r="R2" s="9"/>
      <c r="S2" s="5"/>
      <c r="T2" s="9"/>
      <c r="U2" s="5"/>
      <c r="V2" s="9"/>
      <c r="W2" s="5"/>
      <c r="X2" s="9"/>
      <c r="Y2" s="5"/>
    </row>
    <row r="3" spans="1:25" ht="13.5">
      <c r="A3" s="7"/>
      <c r="B3" s="6" t="s">
        <v>4</v>
      </c>
      <c r="C3" s="22" t="s">
        <v>5</v>
      </c>
      <c r="D3" s="6" t="s">
        <v>4</v>
      </c>
      <c r="E3" s="22" t="s">
        <v>5</v>
      </c>
      <c r="F3" s="6" t="s">
        <v>4</v>
      </c>
      <c r="G3" s="22" t="s">
        <v>5</v>
      </c>
      <c r="H3" s="6" t="s">
        <v>4</v>
      </c>
      <c r="I3" s="22" t="s">
        <v>5</v>
      </c>
      <c r="J3" s="16" t="s">
        <v>4</v>
      </c>
      <c r="K3" s="22" t="s">
        <v>5</v>
      </c>
      <c r="L3" s="16" t="s">
        <v>4</v>
      </c>
      <c r="M3" s="22" t="s">
        <v>5</v>
      </c>
      <c r="N3" s="16" t="s">
        <v>4</v>
      </c>
      <c r="O3" s="22" t="s">
        <v>5</v>
      </c>
      <c r="P3" s="17" t="s">
        <v>4</v>
      </c>
      <c r="Q3" s="22" t="s">
        <v>5</v>
      </c>
      <c r="R3" s="16" t="s">
        <v>4</v>
      </c>
      <c r="S3" s="22" t="s">
        <v>5</v>
      </c>
      <c r="T3" s="16" t="s">
        <v>4</v>
      </c>
      <c r="U3" s="22" t="s">
        <v>5</v>
      </c>
      <c r="V3" s="16" t="s">
        <v>4</v>
      </c>
      <c r="W3" s="22" t="s">
        <v>5</v>
      </c>
      <c r="X3" s="17" t="s">
        <v>4</v>
      </c>
      <c r="Y3" s="22" t="s">
        <v>5</v>
      </c>
    </row>
    <row r="4" spans="1:28" ht="13.5">
      <c r="A4" s="8">
        <v>1</v>
      </c>
      <c r="B4" s="10">
        <v>1</v>
      </c>
      <c r="C4" s="20">
        <f aca="true" t="shared" si="0" ref="C4:C15">IF(6&gt;=ABS(B4-$A4),ABS(B4-$A4),12-ABS(B4-$A4))</f>
        <v>0</v>
      </c>
      <c r="D4" s="10">
        <v>2</v>
      </c>
      <c r="E4" s="20">
        <f aca="true" t="shared" si="1" ref="E4:E15">IF(6&gt;=ABS(D4-$A4),ABS(D4-$A4),12-ABS(D4-$A4))</f>
        <v>1</v>
      </c>
      <c r="F4" s="10">
        <v>1</v>
      </c>
      <c r="G4" s="20">
        <f aca="true" t="shared" si="2" ref="G4:G15">IF(6&gt;=ABS(F4-$A4),ABS(F4-$A4),12-ABS(F4-$A4))</f>
        <v>0</v>
      </c>
      <c r="H4" s="10">
        <v>12</v>
      </c>
      <c r="I4" s="20">
        <f aca="true" t="shared" si="3" ref="I4:I15">IF(6&gt;=ABS(H4-$A4),ABS(H4-$A4),12-ABS(H4-$A4))</f>
        <v>1</v>
      </c>
      <c r="J4" s="10">
        <v>1</v>
      </c>
      <c r="K4" s="20">
        <f aca="true" t="shared" si="4" ref="K4:K15">IF(6&gt;=ABS(J4-$A4),ABS(J4-$A4),12-ABS(J4-$A4))</f>
        <v>0</v>
      </c>
      <c r="L4" s="10">
        <v>1</v>
      </c>
      <c r="M4" s="20">
        <f aca="true" t="shared" si="5" ref="M4:M15">IF(6&gt;=ABS(L4-$A4),ABS(L4-$A4),12-ABS(L4-$A4))</f>
        <v>0</v>
      </c>
      <c r="N4" s="10">
        <v>12</v>
      </c>
      <c r="O4" s="20">
        <f aca="true" t="shared" si="6" ref="O4:O15">IF(6&gt;=ABS(N4-$A4),ABS(N4-$A4),12-ABS(N4-$A4))</f>
        <v>1</v>
      </c>
      <c r="P4" s="18">
        <v>1</v>
      </c>
      <c r="Q4" s="20">
        <f aca="true" t="shared" si="7" ref="Q4:Q15">IF(6&gt;=ABS(P4-$A4),ABS(P4-$A4),12-ABS(P4-$A4))</f>
        <v>0</v>
      </c>
      <c r="R4" s="10">
        <v>3</v>
      </c>
      <c r="S4" s="20">
        <f aca="true" t="shared" si="8" ref="S4:S15">IF(6&gt;=ABS(R4-$A4),ABS(R4-$A4),12-ABS(R4-$A4))</f>
        <v>2</v>
      </c>
      <c r="T4" s="10">
        <v>1</v>
      </c>
      <c r="U4" s="20">
        <f aca="true" t="shared" si="9" ref="U4:U15">IF(6&gt;=ABS(T4-$A4),ABS(T4-$A4),12-ABS(T4-$A4))</f>
        <v>0</v>
      </c>
      <c r="V4" s="10">
        <v>1</v>
      </c>
      <c r="W4" s="20">
        <f aca="true" t="shared" si="10" ref="W4:W15">IF(6&gt;=ABS(V4-$A4),ABS(V4-$A4),12-ABS(V4-$A4))</f>
        <v>0</v>
      </c>
      <c r="X4" s="18">
        <v>1</v>
      </c>
      <c r="Y4" s="20">
        <f aca="true" t="shared" si="11" ref="Y4:Y15">IF(6&gt;=ABS(X4-$A4),ABS(X4-$A4),12-ABS(X4-$A4))</f>
        <v>0</v>
      </c>
      <c r="Z4" s="36">
        <f>COUNTIF(A4:Y4,"=0")/12</f>
        <v>0.6666666666666666</v>
      </c>
      <c r="AB4">
        <f>AVERAGE(C4,E4,G4,I4,K4,M4,O4,Q4,S4,U4,W4,Y4)</f>
        <v>0.4166666666666667</v>
      </c>
    </row>
    <row r="5" spans="1:28" ht="13.5">
      <c r="A5" s="8">
        <v>2</v>
      </c>
      <c r="B5" s="10">
        <v>2</v>
      </c>
      <c r="C5" s="20">
        <f t="shared" si="0"/>
        <v>0</v>
      </c>
      <c r="D5" s="10">
        <v>2</v>
      </c>
      <c r="E5" s="20">
        <f t="shared" si="1"/>
        <v>0</v>
      </c>
      <c r="F5" s="10">
        <v>2</v>
      </c>
      <c r="G5" s="20">
        <f t="shared" si="2"/>
        <v>0</v>
      </c>
      <c r="H5" s="10">
        <v>2</v>
      </c>
      <c r="I5" s="20">
        <f t="shared" si="3"/>
        <v>0</v>
      </c>
      <c r="J5" s="10">
        <v>4</v>
      </c>
      <c r="K5" s="20">
        <f t="shared" si="4"/>
        <v>2</v>
      </c>
      <c r="L5" s="10">
        <v>5</v>
      </c>
      <c r="M5" s="20">
        <f t="shared" si="5"/>
        <v>3</v>
      </c>
      <c r="N5" s="10">
        <v>5</v>
      </c>
      <c r="O5" s="20">
        <f t="shared" si="6"/>
        <v>3</v>
      </c>
      <c r="P5" s="18">
        <v>2</v>
      </c>
      <c r="Q5" s="20">
        <f t="shared" si="7"/>
        <v>0</v>
      </c>
      <c r="R5" s="10">
        <v>5</v>
      </c>
      <c r="S5" s="20">
        <f t="shared" si="8"/>
        <v>3</v>
      </c>
      <c r="T5" s="10">
        <v>1</v>
      </c>
      <c r="U5" s="20">
        <f t="shared" si="9"/>
        <v>1</v>
      </c>
      <c r="V5" s="10">
        <v>2</v>
      </c>
      <c r="W5" s="20">
        <f t="shared" si="10"/>
        <v>0</v>
      </c>
      <c r="X5" s="18">
        <v>2</v>
      </c>
      <c r="Y5" s="20">
        <f t="shared" si="11"/>
        <v>0</v>
      </c>
      <c r="Z5" s="36">
        <f aca="true" t="shared" si="12" ref="Z5:Z51">COUNTIF(A5:Y5,"=0")/12</f>
        <v>0.5833333333333334</v>
      </c>
      <c r="AB5">
        <f aca="true" t="shared" si="13" ref="AB5:AB51">AVERAGE(C5,E5,G5,I5,K5,M5,O5,Q5,S5,U5,W5,Y5)</f>
        <v>1</v>
      </c>
    </row>
    <row r="6" spans="1:28" ht="13.5">
      <c r="A6" s="8">
        <v>3</v>
      </c>
      <c r="B6" s="10">
        <v>3</v>
      </c>
      <c r="C6" s="20">
        <f t="shared" si="0"/>
        <v>0</v>
      </c>
      <c r="D6" s="10">
        <v>4</v>
      </c>
      <c r="E6" s="20">
        <f t="shared" si="1"/>
        <v>1</v>
      </c>
      <c r="F6" s="10">
        <v>3</v>
      </c>
      <c r="G6" s="20">
        <f t="shared" si="2"/>
        <v>0</v>
      </c>
      <c r="H6" s="10">
        <v>5</v>
      </c>
      <c r="I6" s="20">
        <f t="shared" si="3"/>
        <v>2</v>
      </c>
      <c r="J6" s="10">
        <v>3</v>
      </c>
      <c r="K6" s="20">
        <f t="shared" si="4"/>
        <v>0</v>
      </c>
      <c r="L6" s="10">
        <v>2</v>
      </c>
      <c r="M6" s="20">
        <f t="shared" si="5"/>
        <v>1</v>
      </c>
      <c r="N6" s="10">
        <v>4</v>
      </c>
      <c r="O6" s="20">
        <f t="shared" si="6"/>
        <v>1</v>
      </c>
      <c r="P6" s="18">
        <v>3</v>
      </c>
      <c r="Q6" s="20">
        <f t="shared" si="7"/>
        <v>0</v>
      </c>
      <c r="R6" s="10">
        <v>4</v>
      </c>
      <c r="S6" s="20">
        <f t="shared" si="8"/>
        <v>1</v>
      </c>
      <c r="T6" s="10">
        <v>5</v>
      </c>
      <c r="U6" s="20">
        <f t="shared" si="9"/>
        <v>2</v>
      </c>
      <c r="V6" s="10">
        <v>2</v>
      </c>
      <c r="W6" s="20">
        <f t="shared" si="10"/>
        <v>1</v>
      </c>
      <c r="X6" s="18">
        <v>4</v>
      </c>
      <c r="Y6" s="20">
        <f t="shared" si="11"/>
        <v>1</v>
      </c>
      <c r="Z6" s="36">
        <f t="shared" si="12"/>
        <v>0.3333333333333333</v>
      </c>
      <c r="AB6">
        <f t="shared" si="13"/>
        <v>0.8333333333333334</v>
      </c>
    </row>
    <row r="7" spans="1:28" ht="13.5">
      <c r="A7" s="8">
        <v>4</v>
      </c>
      <c r="B7" s="10">
        <v>4</v>
      </c>
      <c r="C7" s="20">
        <f t="shared" si="0"/>
        <v>0</v>
      </c>
      <c r="D7" s="10">
        <v>5</v>
      </c>
      <c r="E7" s="20">
        <f t="shared" si="1"/>
        <v>1</v>
      </c>
      <c r="F7" s="10">
        <v>3</v>
      </c>
      <c r="G7" s="20">
        <f t="shared" si="2"/>
        <v>1</v>
      </c>
      <c r="H7" s="10">
        <v>2</v>
      </c>
      <c r="I7" s="20">
        <f t="shared" si="3"/>
        <v>2</v>
      </c>
      <c r="J7" s="10">
        <v>3</v>
      </c>
      <c r="K7" s="20">
        <f t="shared" si="4"/>
        <v>1</v>
      </c>
      <c r="L7" s="10">
        <v>3</v>
      </c>
      <c r="M7" s="20">
        <f t="shared" si="5"/>
        <v>1</v>
      </c>
      <c r="N7" s="10">
        <v>2</v>
      </c>
      <c r="O7" s="20">
        <f t="shared" si="6"/>
        <v>2</v>
      </c>
      <c r="P7" s="18">
        <v>4</v>
      </c>
      <c r="Q7" s="20">
        <f t="shared" si="7"/>
        <v>0</v>
      </c>
      <c r="R7" s="10">
        <v>4</v>
      </c>
      <c r="S7" s="20">
        <f t="shared" si="8"/>
        <v>0</v>
      </c>
      <c r="T7" s="10">
        <v>4</v>
      </c>
      <c r="U7" s="20">
        <f t="shared" si="9"/>
        <v>0</v>
      </c>
      <c r="V7" s="10">
        <v>3</v>
      </c>
      <c r="W7" s="20">
        <f t="shared" si="10"/>
        <v>1</v>
      </c>
      <c r="X7" s="18">
        <v>3</v>
      </c>
      <c r="Y7" s="20">
        <f t="shared" si="11"/>
        <v>1</v>
      </c>
      <c r="Z7" s="36">
        <f t="shared" si="12"/>
        <v>0.3333333333333333</v>
      </c>
      <c r="AB7">
        <f t="shared" si="13"/>
        <v>0.8333333333333334</v>
      </c>
    </row>
    <row r="8" spans="1:28" ht="13.5">
      <c r="A8" s="8">
        <v>5</v>
      </c>
      <c r="B8" s="10">
        <v>5</v>
      </c>
      <c r="C8" s="20">
        <f t="shared" si="0"/>
        <v>0</v>
      </c>
      <c r="D8" s="10">
        <v>4</v>
      </c>
      <c r="E8" s="20">
        <f t="shared" si="1"/>
        <v>1</v>
      </c>
      <c r="F8" s="10">
        <v>5</v>
      </c>
      <c r="G8" s="20">
        <f t="shared" si="2"/>
        <v>0</v>
      </c>
      <c r="H8" s="10">
        <v>6</v>
      </c>
      <c r="I8" s="20">
        <f t="shared" si="3"/>
        <v>1</v>
      </c>
      <c r="J8" s="10">
        <v>5</v>
      </c>
      <c r="K8" s="20">
        <f t="shared" si="4"/>
        <v>0</v>
      </c>
      <c r="L8" s="10">
        <v>4</v>
      </c>
      <c r="M8" s="20">
        <f t="shared" si="5"/>
        <v>1</v>
      </c>
      <c r="N8" s="10">
        <v>2</v>
      </c>
      <c r="O8" s="20">
        <f t="shared" si="6"/>
        <v>3</v>
      </c>
      <c r="P8" s="18">
        <v>2</v>
      </c>
      <c r="Q8" s="20">
        <f t="shared" si="7"/>
        <v>3</v>
      </c>
      <c r="R8" s="10">
        <v>3</v>
      </c>
      <c r="S8" s="20">
        <f t="shared" si="8"/>
        <v>2</v>
      </c>
      <c r="T8" s="10">
        <v>2</v>
      </c>
      <c r="U8" s="20">
        <f t="shared" si="9"/>
        <v>3</v>
      </c>
      <c r="V8" s="10">
        <v>3</v>
      </c>
      <c r="W8" s="20">
        <f t="shared" si="10"/>
        <v>2</v>
      </c>
      <c r="X8" s="18">
        <v>2</v>
      </c>
      <c r="Y8" s="20">
        <f t="shared" si="11"/>
        <v>3</v>
      </c>
      <c r="Z8" s="36">
        <f t="shared" si="12"/>
        <v>0.25</v>
      </c>
      <c r="AB8">
        <f t="shared" si="13"/>
        <v>1.5833333333333333</v>
      </c>
    </row>
    <row r="9" spans="1:28" ht="13.5">
      <c r="A9" s="8">
        <v>6</v>
      </c>
      <c r="B9" s="10">
        <v>5</v>
      </c>
      <c r="C9" s="20">
        <f t="shared" si="0"/>
        <v>1</v>
      </c>
      <c r="D9" s="10">
        <v>12</v>
      </c>
      <c r="E9" s="20">
        <f t="shared" si="1"/>
        <v>6</v>
      </c>
      <c r="F9" s="10">
        <v>6</v>
      </c>
      <c r="G9" s="20">
        <f t="shared" si="2"/>
        <v>0</v>
      </c>
      <c r="H9" s="10">
        <v>12</v>
      </c>
      <c r="I9" s="20">
        <f t="shared" si="3"/>
        <v>6</v>
      </c>
      <c r="J9" s="10">
        <v>5</v>
      </c>
      <c r="K9" s="20">
        <f t="shared" si="4"/>
        <v>1</v>
      </c>
      <c r="L9" s="10">
        <v>6</v>
      </c>
      <c r="M9" s="20">
        <f t="shared" si="5"/>
        <v>0</v>
      </c>
      <c r="N9" s="10">
        <v>9</v>
      </c>
      <c r="O9" s="20">
        <f t="shared" si="6"/>
        <v>3</v>
      </c>
      <c r="P9" s="18">
        <v>5</v>
      </c>
      <c r="Q9" s="20">
        <f t="shared" si="7"/>
        <v>1</v>
      </c>
      <c r="R9" s="10">
        <v>7</v>
      </c>
      <c r="S9" s="20">
        <f t="shared" si="8"/>
        <v>1</v>
      </c>
      <c r="T9" s="10">
        <v>12</v>
      </c>
      <c r="U9" s="20">
        <f t="shared" si="9"/>
        <v>6</v>
      </c>
      <c r="V9" s="10">
        <v>6</v>
      </c>
      <c r="W9" s="20">
        <f t="shared" si="10"/>
        <v>0</v>
      </c>
      <c r="X9" s="18">
        <v>5</v>
      </c>
      <c r="Y9" s="20">
        <f t="shared" si="11"/>
        <v>1</v>
      </c>
      <c r="Z9" s="36">
        <f t="shared" si="12"/>
        <v>0.25</v>
      </c>
      <c r="AB9">
        <f t="shared" si="13"/>
        <v>2.1666666666666665</v>
      </c>
    </row>
    <row r="10" spans="1:28" ht="13.5">
      <c r="A10" s="8">
        <v>7</v>
      </c>
      <c r="B10" s="10">
        <v>7</v>
      </c>
      <c r="C10" s="20">
        <f t="shared" si="0"/>
        <v>0</v>
      </c>
      <c r="D10" s="10">
        <v>8</v>
      </c>
      <c r="E10" s="20">
        <f t="shared" si="1"/>
        <v>1</v>
      </c>
      <c r="F10" s="10">
        <v>8</v>
      </c>
      <c r="G10" s="20">
        <f t="shared" si="2"/>
        <v>1</v>
      </c>
      <c r="H10" s="10">
        <v>8</v>
      </c>
      <c r="I10" s="20">
        <f t="shared" si="3"/>
        <v>1</v>
      </c>
      <c r="J10" s="10">
        <v>2</v>
      </c>
      <c r="K10" s="20">
        <f t="shared" si="4"/>
        <v>5</v>
      </c>
      <c r="L10" s="10">
        <v>8</v>
      </c>
      <c r="M10" s="20">
        <f t="shared" si="5"/>
        <v>1</v>
      </c>
      <c r="N10" s="10">
        <v>7</v>
      </c>
      <c r="O10" s="20">
        <f t="shared" si="6"/>
        <v>0</v>
      </c>
      <c r="P10" s="18">
        <v>9</v>
      </c>
      <c r="Q10" s="20">
        <f t="shared" si="7"/>
        <v>2</v>
      </c>
      <c r="R10" s="10">
        <v>8</v>
      </c>
      <c r="S10" s="20">
        <f t="shared" si="8"/>
        <v>1</v>
      </c>
      <c r="T10" s="10">
        <v>7</v>
      </c>
      <c r="U10" s="20">
        <f t="shared" si="9"/>
        <v>0</v>
      </c>
      <c r="V10" s="10">
        <v>8</v>
      </c>
      <c r="W10" s="20">
        <f t="shared" si="10"/>
        <v>1</v>
      </c>
      <c r="X10" s="18">
        <v>8</v>
      </c>
      <c r="Y10" s="20">
        <f t="shared" si="11"/>
        <v>1</v>
      </c>
      <c r="Z10" s="36">
        <f t="shared" si="12"/>
        <v>0.25</v>
      </c>
      <c r="AB10">
        <f t="shared" si="13"/>
        <v>1.1666666666666667</v>
      </c>
    </row>
    <row r="11" spans="1:28" ht="13.5">
      <c r="A11" s="8">
        <v>8</v>
      </c>
      <c r="B11" s="10">
        <v>7</v>
      </c>
      <c r="C11" s="20">
        <f t="shared" si="0"/>
        <v>1</v>
      </c>
      <c r="D11" s="10">
        <v>7</v>
      </c>
      <c r="E11" s="20">
        <f t="shared" si="1"/>
        <v>1</v>
      </c>
      <c r="F11" s="10">
        <v>10</v>
      </c>
      <c r="G11" s="20">
        <f t="shared" si="2"/>
        <v>2</v>
      </c>
      <c r="H11" s="10">
        <v>10</v>
      </c>
      <c r="I11" s="20">
        <f t="shared" si="3"/>
        <v>2</v>
      </c>
      <c r="J11" s="10">
        <v>10</v>
      </c>
      <c r="K11" s="20">
        <f t="shared" si="4"/>
        <v>2</v>
      </c>
      <c r="L11" s="10">
        <v>8</v>
      </c>
      <c r="M11" s="20">
        <f t="shared" si="5"/>
        <v>0</v>
      </c>
      <c r="N11" s="10">
        <v>9</v>
      </c>
      <c r="O11" s="20">
        <f t="shared" si="6"/>
        <v>1</v>
      </c>
      <c r="P11" s="18">
        <v>10</v>
      </c>
      <c r="Q11" s="20">
        <f t="shared" si="7"/>
        <v>2</v>
      </c>
      <c r="R11" s="10">
        <v>9</v>
      </c>
      <c r="S11" s="20">
        <f t="shared" si="8"/>
        <v>1</v>
      </c>
      <c r="T11" s="10">
        <v>8</v>
      </c>
      <c r="U11" s="20">
        <f t="shared" si="9"/>
        <v>0</v>
      </c>
      <c r="V11" s="10">
        <v>9</v>
      </c>
      <c r="W11" s="20">
        <f t="shared" si="10"/>
        <v>1</v>
      </c>
      <c r="X11" s="18">
        <v>8</v>
      </c>
      <c r="Y11" s="20">
        <f t="shared" si="11"/>
        <v>0</v>
      </c>
      <c r="Z11" s="36">
        <f t="shared" si="12"/>
        <v>0.25</v>
      </c>
      <c r="AB11">
        <f t="shared" si="13"/>
        <v>1.0833333333333333</v>
      </c>
    </row>
    <row r="12" spans="1:28" ht="13.5">
      <c r="A12" s="8">
        <v>9</v>
      </c>
      <c r="B12" s="10">
        <v>7</v>
      </c>
      <c r="C12" s="20">
        <f t="shared" si="0"/>
        <v>2</v>
      </c>
      <c r="D12" s="10">
        <v>9</v>
      </c>
      <c r="E12" s="20">
        <f t="shared" si="1"/>
        <v>0</v>
      </c>
      <c r="F12" s="10">
        <v>10</v>
      </c>
      <c r="G12" s="20">
        <f t="shared" si="2"/>
        <v>1</v>
      </c>
      <c r="H12" s="10">
        <v>8</v>
      </c>
      <c r="I12" s="20">
        <f t="shared" si="3"/>
        <v>1</v>
      </c>
      <c r="J12" s="10">
        <v>7</v>
      </c>
      <c r="K12" s="20">
        <f t="shared" si="4"/>
        <v>2</v>
      </c>
      <c r="L12" s="10">
        <v>9</v>
      </c>
      <c r="M12" s="20">
        <f t="shared" si="5"/>
        <v>0</v>
      </c>
      <c r="N12" s="10">
        <v>10</v>
      </c>
      <c r="O12" s="20">
        <f t="shared" si="6"/>
        <v>1</v>
      </c>
      <c r="P12" s="18">
        <v>7</v>
      </c>
      <c r="Q12" s="20">
        <f t="shared" si="7"/>
        <v>2</v>
      </c>
      <c r="R12" s="10">
        <v>9</v>
      </c>
      <c r="S12" s="20">
        <f t="shared" si="8"/>
        <v>0</v>
      </c>
      <c r="T12" s="10">
        <v>10</v>
      </c>
      <c r="U12" s="20">
        <f t="shared" si="9"/>
        <v>1</v>
      </c>
      <c r="V12" s="10">
        <v>10</v>
      </c>
      <c r="W12" s="20">
        <f t="shared" si="10"/>
        <v>1</v>
      </c>
      <c r="X12" s="18">
        <v>11</v>
      </c>
      <c r="Y12" s="20">
        <f t="shared" si="11"/>
        <v>2</v>
      </c>
      <c r="Z12" s="36">
        <f t="shared" si="12"/>
        <v>0.25</v>
      </c>
      <c r="AB12">
        <f t="shared" si="13"/>
        <v>1.0833333333333333</v>
      </c>
    </row>
    <row r="13" spans="1:28" ht="13.5">
      <c r="A13" s="8">
        <v>10</v>
      </c>
      <c r="B13" s="10">
        <v>9</v>
      </c>
      <c r="C13" s="20">
        <f t="shared" si="0"/>
        <v>1</v>
      </c>
      <c r="D13" s="10">
        <v>9</v>
      </c>
      <c r="E13" s="20">
        <f t="shared" si="1"/>
        <v>1</v>
      </c>
      <c r="F13" s="10">
        <v>10</v>
      </c>
      <c r="G13" s="20">
        <f t="shared" si="2"/>
        <v>0</v>
      </c>
      <c r="H13" s="10">
        <v>9</v>
      </c>
      <c r="I13" s="20">
        <f t="shared" si="3"/>
        <v>1</v>
      </c>
      <c r="J13" s="10">
        <v>10</v>
      </c>
      <c r="K13" s="20">
        <f t="shared" si="4"/>
        <v>0</v>
      </c>
      <c r="L13" s="10">
        <v>9</v>
      </c>
      <c r="M13" s="20">
        <f t="shared" si="5"/>
        <v>1</v>
      </c>
      <c r="N13" s="10">
        <v>8</v>
      </c>
      <c r="O13" s="20">
        <f t="shared" si="6"/>
        <v>2</v>
      </c>
      <c r="P13" s="18">
        <v>10</v>
      </c>
      <c r="Q13" s="20">
        <f t="shared" si="7"/>
        <v>0</v>
      </c>
      <c r="R13" s="10">
        <v>9</v>
      </c>
      <c r="S13" s="20">
        <f t="shared" si="8"/>
        <v>1</v>
      </c>
      <c r="T13" s="10">
        <v>10</v>
      </c>
      <c r="U13" s="20">
        <f t="shared" si="9"/>
        <v>0</v>
      </c>
      <c r="V13" s="10">
        <v>8</v>
      </c>
      <c r="W13" s="20">
        <f t="shared" si="10"/>
        <v>2</v>
      </c>
      <c r="X13" s="18">
        <v>10</v>
      </c>
      <c r="Y13" s="20">
        <f t="shared" si="11"/>
        <v>0</v>
      </c>
      <c r="Z13" s="36">
        <f t="shared" si="12"/>
        <v>0.4166666666666667</v>
      </c>
      <c r="AB13">
        <f t="shared" si="13"/>
        <v>0.75</v>
      </c>
    </row>
    <row r="14" spans="1:28" ht="13.5">
      <c r="A14" s="8">
        <v>11</v>
      </c>
      <c r="B14" s="10">
        <v>11</v>
      </c>
      <c r="C14" s="20">
        <f t="shared" si="0"/>
        <v>0</v>
      </c>
      <c r="D14" s="10">
        <v>11</v>
      </c>
      <c r="E14" s="20">
        <f t="shared" si="1"/>
        <v>0</v>
      </c>
      <c r="F14" s="10">
        <v>11</v>
      </c>
      <c r="G14" s="20">
        <f t="shared" si="2"/>
        <v>0</v>
      </c>
      <c r="H14" s="10">
        <v>10</v>
      </c>
      <c r="I14" s="20">
        <f t="shared" si="3"/>
        <v>1</v>
      </c>
      <c r="J14" s="10">
        <v>11</v>
      </c>
      <c r="K14" s="20">
        <f t="shared" si="4"/>
        <v>0</v>
      </c>
      <c r="L14" s="10">
        <v>8</v>
      </c>
      <c r="M14" s="20">
        <f t="shared" si="5"/>
        <v>3</v>
      </c>
      <c r="N14" s="10">
        <v>8</v>
      </c>
      <c r="O14" s="20">
        <f t="shared" si="6"/>
        <v>3</v>
      </c>
      <c r="P14" s="18">
        <v>11</v>
      </c>
      <c r="Q14" s="20">
        <f t="shared" si="7"/>
        <v>0</v>
      </c>
      <c r="R14" s="10">
        <v>11</v>
      </c>
      <c r="S14" s="20">
        <f t="shared" si="8"/>
        <v>0</v>
      </c>
      <c r="T14" s="10">
        <v>11</v>
      </c>
      <c r="U14" s="20">
        <f t="shared" si="9"/>
        <v>0</v>
      </c>
      <c r="V14" s="10">
        <v>6</v>
      </c>
      <c r="W14" s="20">
        <f t="shared" si="10"/>
        <v>5</v>
      </c>
      <c r="X14" s="18">
        <v>10</v>
      </c>
      <c r="Y14" s="20">
        <f t="shared" si="11"/>
        <v>1</v>
      </c>
      <c r="Z14" s="36">
        <f t="shared" si="12"/>
        <v>0.5833333333333334</v>
      </c>
      <c r="AB14">
        <f t="shared" si="13"/>
        <v>1.0833333333333333</v>
      </c>
    </row>
    <row r="15" spans="1:28" ht="14.25" thickBot="1">
      <c r="A15" s="8">
        <v>12</v>
      </c>
      <c r="B15" s="11">
        <v>10</v>
      </c>
      <c r="C15" s="21">
        <f t="shared" si="0"/>
        <v>2</v>
      </c>
      <c r="D15" s="11">
        <v>1</v>
      </c>
      <c r="E15" s="21">
        <f t="shared" si="1"/>
        <v>1</v>
      </c>
      <c r="F15" s="11">
        <v>12</v>
      </c>
      <c r="G15" s="21">
        <f t="shared" si="2"/>
        <v>0</v>
      </c>
      <c r="H15" s="11">
        <v>1</v>
      </c>
      <c r="I15" s="21">
        <f t="shared" si="3"/>
        <v>1</v>
      </c>
      <c r="J15" s="11">
        <v>12</v>
      </c>
      <c r="K15" s="21">
        <f t="shared" si="4"/>
        <v>0</v>
      </c>
      <c r="L15" s="11">
        <v>11</v>
      </c>
      <c r="M15" s="21">
        <f t="shared" si="5"/>
        <v>1</v>
      </c>
      <c r="N15" s="11">
        <v>6</v>
      </c>
      <c r="O15" s="21">
        <f t="shared" si="6"/>
        <v>6</v>
      </c>
      <c r="P15" s="19">
        <v>11</v>
      </c>
      <c r="Q15" s="21">
        <f t="shared" si="7"/>
        <v>1</v>
      </c>
      <c r="R15" s="11">
        <v>1</v>
      </c>
      <c r="S15" s="21">
        <f t="shared" si="8"/>
        <v>1</v>
      </c>
      <c r="T15" s="11">
        <v>12</v>
      </c>
      <c r="U15" s="21">
        <f t="shared" si="9"/>
        <v>0</v>
      </c>
      <c r="V15" s="11">
        <v>12</v>
      </c>
      <c r="W15" s="21">
        <f t="shared" si="10"/>
        <v>0</v>
      </c>
      <c r="X15" s="19">
        <v>6</v>
      </c>
      <c r="Y15" s="21">
        <f t="shared" si="11"/>
        <v>6</v>
      </c>
      <c r="Z15" s="36">
        <f t="shared" si="12"/>
        <v>0.3333333333333333</v>
      </c>
      <c r="AB15">
        <f t="shared" si="13"/>
        <v>1.5833333333333333</v>
      </c>
    </row>
    <row r="16" ht="13.5">
      <c r="Z16" s="36"/>
    </row>
    <row r="17" spans="1:28" ht="13.5">
      <c r="A17" s="1" t="s">
        <v>6</v>
      </c>
      <c r="B17" s="1">
        <f>COUNTIF(B4:Y15,"=0")/144*100</f>
        <v>37.5</v>
      </c>
      <c r="D17" s="15"/>
      <c r="F17" s="15"/>
      <c r="H17" s="15"/>
      <c r="J17" s="15"/>
      <c r="Z17" s="36"/>
      <c r="AA17" s="1" t="s">
        <v>60</v>
      </c>
      <c r="AB17" s="1">
        <f>AVERAGE(Y4:Y15,W4:W15,U4:U15,S4:S15,Q4:Q15,O4:O15,M4:M15,K4:K15,I4:I15,G4:G15,E4:E15,C4:C15)</f>
        <v>1.1319444444444444</v>
      </c>
    </row>
    <row r="18" spans="1:26" ht="13.5">
      <c r="A18" s="15"/>
      <c r="B18" s="15"/>
      <c r="D18" s="15"/>
      <c r="F18" s="15"/>
      <c r="H18" s="15"/>
      <c r="J18" s="15"/>
      <c r="Z18" s="36"/>
    </row>
    <row r="19" spans="1:26" ht="14.25" thickBot="1">
      <c r="A19" s="41" t="s">
        <v>30</v>
      </c>
      <c r="D19" s="15"/>
      <c r="F19" s="15"/>
      <c r="H19" s="15"/>
      <c r="J19" s="15"/>
      <c r="Z19" s="36"/>
    </row>
    <row r="20" spans="1:26" ht="13.5">
      <c r="A20" s="3" t="s">
        <v>9</v>
      </c>
      <c r="B20" s="9" t="s">
        <v>0</v>
      </c>
      <c r="C20" s="26"/>
      <c r="D20" s="9" t="s">
        <v>1</v>
      </c>
      <c r="E20" s="26"/>
      <c r="F20" s="9" t="s">
        <v>2</v>
      </c>
      <c r="G20" s="26"/>
      <c r="H20" s="13" t="s">
        <v>3</v>
      </c>
      <c r="I20" s="26"/>
      <c r="J20" s="25"/>
      <c r="K20" s="26"/>
      <c r="L20" s="25"/>
      <c r="M20" s="26"/>
      <c r="N20" s="25"/>
      <c r="O20" s="26"/>
      <c r="P20" s="25"/>
      <c r="Q20" s="26"/>
      <c r="R20" s="25"/>
      <c r="S20" s="26"/>
      <c r="T20" s="25"/>
      <c r="U20" s="26"/>
      <c r="V20" s="25"/>
      <c r="W20" s="26"/>
      <c r="X20" s="25"/>
      <c r="Y20" s="26"/>
      <c r="Z20" s="36"/>
    </row>
    <row r="21" spans="1:26" ht="13.5">
      <c r="A21" s="7"/>
      <c r="B21" s="6" t="s">
        <v>4</v>
      </c>
      <c r="C21" s="22" t="s">
        <v>5</v>
      </c>
      <c r="D21" s="6" t="s">
        <v>4</v>
      </c>
      <c r="E21" s="22" t="s">
        <v>5</v>
      </c>
      <c r="F21" s="6" t="s">
        <v>4</v>
      </c>
      <c r="G21" s="22" t="s">
        <v>5</v>
      </c>
      <c r="H21" s="4" t="s">
        <v>4</v>
      </c>
      <c r="I21" s="22" t="s">
        <v>5</v>
      </c>
      <c r="J21" s="27" t="s">
        <v>4</v>
      </c>
      <c r="K21" s="22" t="s">
        <v>5</v>
      </c>
      <c r="L21" s="27" t="s">
        <v>4</v>
      </c>
      <c r="M21" s="22" t="s">
        <v>5</v>
      </c>
      <c r="N21" s="27" t="s">
        <v>4</v>
      </c>
      <c r="O21" s="22" t="s">
        <v>5</v>
      </c>
      <c r="P21" s="24" t="s">
        <v>4</v>
      </c>
      <c r="Q21" s="22" t="s">
        <v>5</v>
      </c>
      <c r="R21" s="27" t="s">
        <v>4</v>
      </c>
      <c r="S21" s="22" t="s">
        <v>5</v>
      </c>
      <c r="T21" s="27" t="s">
        <v>4</v>
      </c>
      <c r="U21" s="22" t="s">
        <v>5</v>
      </c>
      <c r="V21" s="27" t="s">
        <v>4</v>
      </c>
      <c r="W21" s="22" t="s">
        <v>5</v>
      </c>
      <c r="X21" s="17" t="s">
        <v>4</v>
      </c>
      <c r="Y21" s="22" t="s">
        <v>5</v>
      </c>
      <c r="Z21" s="36"/>
    </row>
    <row r="22" spans="1:28" ht="13.5">
      <c r="A22" s="8">
        <v>1</v>
      </c>
      <c r="B22" s="10">
        <v>1</v>
      </c>
      <c r="C22" s="20">
        <f aca="true" t="shared" si="14" ref="C22:C33">IF(6&gt;=ABS(B22-$A22),ABS(B22-$A22),12-ABS(B22-$A22))</f>
        <v>0</v>
      </c>
      <c r="D22" s="10">
        <v>4</v>
      </c>
      <c r="E22" s="20">
        <f aca="true" t="shared" si="15" ref="E22:E33">IF(6&gt;=ABS(D22-$A22),ABS(D22-$A22),12-ABS(D22-$A22))</f>
        <v>3</v>
      </c>
      <c r="F22" s="10">
        <v>3</v>
      </c>
      <c r="G22" s="20">
        <f aca="true" t="shared" si="16" ref="G22:G33">IF(6&gt;=ABS(F22-$A22),ABS(F22-$A22),12-ABS(F22-$A22))</f>
        <v>2</v>
      </c>
      <c r="H22" s="2">
        <v>5</v>
      </c>
      <c r="I22" s="20">
        <f aca="true" t="shared" si="17" ref="I22:I33">IF(6&gt;=ABS(H22-$A22),ABS(H22-$A22),12-ABS(H22-$A22))</f>
        <v>4</v>
      </c>
      <c r="J22" s="28">
        <v>1</v>
      </c>
      <c r="K22" s="20">
        <f aca="true" t="shared" si="18" ref="K22:K33">IF(6&gt;=ABS(J22-$A22),ABS(J22-$A22),12-ABS(J22-$A22))</f>
        <v>0</v>
      </c>
      <c r="L22" s="28">
        <v>1</v>
      </c>
      <c r="M22" s="20">
        <f aca="true" t="shared" si="19" ref="M22:M33">IF(6&gt;=ABS(L22-$A22),ABS(L22-$A22),12-ABS(L22-$A22))</f>
        <v>0</v>
      </c>
      <c r="N22" s="28">
        <v>1</v>
      </c>
      <c r="O22" s="20">
        <f aca="true" t="shared" si="20" ref="O22:O33">IF(6&gt;=ABS(N22-$A22),ABS(N22-$A22),12-ABS(N22-$A22))</f>
        <v>0</v>
      </c>
      <c r="P22" s="29">
        <v>1</v>
      </c>
      <c r="Q22" s="20">
        <f aca="true" t="shared" si="21" ref="Q22:Q33">IF(6&gt;=ABS(P22-$A22),ABS(P22-$A22),12-ABS(P22-$A22))</f>
        <v>0</v>
      </c>
      <c r="R22" s="28">
        <v>1</v>
      </c>
      <c r="S22" s="20">
        <f aca="true" t="shared" si="22" ref="S22:S33">IF(6&gt;=ABS(R22-$A22),ABS(R22-$A22),12-ABS(R22-$A22))</f>
        <v>0</v>
      </c>
      <c r="T22" s="28">
        <v>2</v>
      </c>
      <c r="U22" s="20">
        <f aca="true" t="shared" si="23" ref="U22:U33">IF(6&gt;=ABS(T22-$A22),ABS(T22-$A22),12-ABS(T22-$A22))</f>
        <v>1</v>
      </c>
      <c r="V22" s="28">
        <v>1</v>
      </c>
      <c r="W22" s="20">
        <f>IF(6&gt;=ABS(V22-$A22),ABS(V22-$A22),12-ABS(V22-$A22))</f>
        <v>0</v>
      </c>
      <c r="X22" s="33">
        <v>1</v>
      </c>
      <c r="Y22" s="20">
        <f>IF(6&gt;=ABS(X22-$A22),ABS(X22-$A22),12-ABS(X22-$A22))</f>
        <v>0</v>
      </c>
      <c r="Z22" s="36">
        <f t="shared" si="12"/>
        <v>0.6666666666666666</v>
      </c>
      <c r="AB22">
        <f t="shared" si="13"/>
        <v>0.8333333333333334</v>
      </c>
    </row>
    <row r="23" spans="1:28" ht="13.5">
      <c r="A23" s="8">
        <v>2</v>
      </c>
      <c r="B23" s="10">
        <v>3</v>
      </c>
      <c r="C23" s="20">
        <f t="shared" si="14"/>
        <v>1</v>
      </c>
      <c r="D23" s="10">
        <v>2</v>
      </c>
      <c r="E23" s="20">
        <f t="shared" si="15"/>
        <v>0</v>
      </c>
      <c r="F23" s="10">
        <v>2</v>
      </c>
      <c r="G23" s="20">
        <f t="shared" si="16"/>
        <v>0</v>
      </c>
      <c r="H23" s="2">
        <v>3</v>
      </c>
      <c r="I23" s="20">
        <f t="shared" si="17"/>
        <v>1</v>
      </c>
      <c r="J23" s="28">
        <v>2</v>
      </c>
      <c r="K23" s="20">
        <f t="shared" si="18"/>
        <v>0</v>
      </c>
      <c r="L23" s="28">
        <v>3</v>
      </c>
      <c r="M23" s="20">
        <f t="shared" si="19"/>
        <v>1</v>
      </c>
      <c r="N23" s="28">
        <v>2</v>
      </c>
      <c r="O23" s="20">
        <f t="shared" si="20"/>
        <v>0</v>
      </c>
      <c r="P23" s="29">
        <v>2</v>
      </c>
      <c r="Q23" s="20">
        <f t="shared" si="21"/>
        <v>0</v>
      </c>
      <c r="R23" s="28">
        <v>4</v>
      </c>
      <c r="S23" s="20">
        <f t="shared" si="22"/>
        <v>2</v>
      </c>
      <c r="T23" s="28">
        <v>3</v>
      </c>
      <c r="U23" s="20">
        <f t="shared" si="23"/>
        <v>1</v>
      </c>
      <c r="V23" s="28">
        <v>2</v>
      </c>
      <c r="W23" s="20">
        <f aca="true" t="shared" si="24" ref="W23:Y32">IF(6&gt;=ABS(V23-$A23),ABS(V23-$A23),12-ABS(V23-$A23))</f>
        <v>0</v>
      </c>
      <c r="X23" s="33">
        <v>3</v>
      </c>
      <c r="Y23" s="20">
        <f t="shared" si="24"/>
        <v>1</v>
      </c>
      <c r="Z23" s="36">
        <f t="shared" si="12"/>
        <v>0.5</v>
      </c>
      <c r="AB23">
        <f t="shared" si="13"/>
        <v>0.5833333333333334</v>
      </c>
    </row>
    <row r="24" spans="1:28" ht="13.5">
      <c r="A24" s="8">
        <v>3</v>
      </c>
      <c r="B24" s="10">
        <v>3</v>
      </c>
      <c r="C24" s="20">
        <f t="shared" si="14"/>
        <v>0</v>
      </c>
      <c r="D24" s="10">
        <v>4</v>
      </c>
      <c r="E24" s="20">
        <f t="shared" si="15"/>
        <v>1</v>
      </c>
      <c r="F24" s="10">
        <v>2</v>
      </c>
      <c r="G24" s="20">
        <f t="shared" si="16"/>
        <v>1</v>
      </c>
      <c r="H24" s="2">
        <v>4</v>
      </c>
      <c r="I24" s="20">
        <f t="shared" si="17"/>
        <v>1</v>
      </c>
      <c r="J24" s="28">
        <v>3</v>
      </c>
      <c r="K24" s="20">
        <f t="shared" si="18"/>
        <v>0</v>
      </c>
      <c r="L24" s="28">
        <v>3</v>
      </c>
      <c r="M24" s="20">
        <f t="shared" si="19"/>
        <v>0</v>
      </c>
      <c r="N24" s="28">
        <v>3</v>
      </c>
      <c r="O24" s="20">
        <f t="shared" si="20"/>
        <v>0</v>
      </c>
      <c r="P24" s="29">
        <v>4</v>
      </c>
      <c r="Q24" s="20">
        <f t="shared" si="21"/>
        <v>1</v>
      </c>
      <c r="R24" s="28">
        <v>4</v>
      </c>
      <c r="S24" s="20">
        <f t="shared" si="22"/>
        <v>1</v>
      </c>
      <c r="T24" s="28">
        <v>3</v>
      </c>
      <c r="U24" s="20">
        <f t="shared" si="23"/>
        <v>0</v>
      </c>
      <c r="V24" s="28">
        <v>3</v>
      </c>
      <c r="W24" s="20">
        <f t="shared" si="24"/>
        <v>0</v>
      </c>
      <c r="X24" s="33">
        <v>3</v>
      </c>
      <c r="Y24" s="20">
        <f t="shared" si="24"/>
        <v>0</v>
      </c>
      <c r="Z24" s="36">
        <f t="shared" si="12"/>
        <v>0.5833333333333334</v>
      </c>
      <c r="AB24">
        <f t="shared" si="13"/>
        <v>0.4166666666666667</v>
      </c>
    </row>
    <row r="25" spans="1:28" ht="13.5">
      <c r="A25" s="8">
        <v>4</v>
      </c>
      <c r="B25" s="10">
        <v>5</v>
      </c>
      <c r="C25" s="20">
        <f t="shared" si="14"/>
        <v>1</v>
      </c>
      <c r="D25" s="10">
        <v>4</v>
      </c>
      <c r="E25" s="20">
        <f t="shared" si="15"/>
        <v>0</v>
      </c>
      <c r="F25" s="10">
        <v>5</v>
      </c>
      <c r="G25" s="20">
        <f t="shared" si="16"/>
        <v>1</v>
      </c>
      <c r="H25" s="2">
        <v>4</v>
      </c>
      <c r="I25" s="20">
        <f t="shared" si="17"/>
        <v>0</v>
      </c>
      <c r="J25" s="28">
        <v>1</v>
      </c>
      <c r="K25" s="20">
        <f t="shared" si="18"/>
        <v>3</v>
      </c>
      <c r="L25" s="28">
        <v>4</v>
      </c>
      <c r="M25" s="20">
        <f t="shared" si="19"/>
        <v>0</v>
      </c>
      <c r="N25" s="28">
        <v>4</v>
      </c>
      <c r="O25" s="20">
        <f t="shared" si="20"/>
        <v>0</v>
      </c>
      <c r="P25" s="29">
        <v>4</v>
      </c>
      <c r="Q25" s="20">
        <f t="shared" si="21"/>
        <v>0</v>
      </c>
      <c r="R25" s="28">
        <v>4</v>
      </c>
      <c r="S25" s="20">
        <f t="shared" si="22"/>
        <v>0</v>
      </c>
      <c r="T25" s="28">
        <v>4</v>
      </c>
      <c r="U25" s="20">
        <f t="shared" si="23"/>
        <v>0</v>
      </c>
      <c r="V25" s="28">
        <v>3</v>
      </c>
      <c r="W25" s="20">
        <f t="shared" si="24"/>
        <v>1</v>
      </c>
      <c r="X25" s="33">
        <v>4</v>
      </c>
      <c r="Y25" s="20">
        <f t="shared" si="24"/>
        <v>0</v>
      </c>
      <c r="Z25" s="36">
        <f t="shared" si="12"/>
        <v>0.6666666666666666</v>
      </c>
      <c r="AB25">
        <f t="shared" si="13"/>
        <v>0.5</v>
      </c>
    </row>
    <row r="26" spans="1:28" ht="13.5">
      <c r="A26" s="8">
        <v>5</v>
      </c>
      <c r="B26" s="10">
        <v>4</v>
      </c>
      <c r="C26" s="20">
        <f t="shared" si="14"/>
        <v>1</v>
      </c>
      <c r="D26" s="10">
        <v>5</v>
      </c>
      <c r="E26" s="20">
        <f t="shared" si="15"/>
        <v>0</v>
      </c>
      <c r="F26" s="10">
        <v>1</v>
      </c>
      <c r="G26" s="20">
        <f t="shared" si="16"/>
        <v>4</v>
      </c>
      <c r="H26" s="2">
        <v>4</v>
      </c>
      <c r="I26" s="20">
        <f t="shared" si="17"/>
        <v>1</v>
      </c>
      <c r="J26" s="28">
        <v>2</v>
      </c>
      <c r="K26" s="20">
        <f t="shared" si="18"/>
        <v>3</v>
      </c>
      <c r="L26" s="28">
        <v>5</v>
      </c>
      <c r="M26" s="20">
        <f t="shared" si="19"/>
        <v>0</v>
      </c>
      <c r="N26" s="28">
        <v>12</v>
      </c>
      <c r="O26" s="20">
        <f t="shared" si="20"/>
        <v>5</v>
      </c>
      <c r="P26" s="29">
        <v>5</v>
      </c>
      <c r="Q26" s="20">
        <f t="shared" si="21"/>
        <v>0</v>
      </c>
      <c r="R26" s="28">
        <v>5</v>
      </c>
      <c r="S26" s="20">
        <f t="shared" si="22"/>
        <v>0</v>
      </c>
      <c r="T26" s="28">
        <v>1</v>
      </c>
      <c r="U26" s="20">
        <f t="shared" si="23"/>
        <v>4</v>
      </c>
      <c r="V26" s="28">
        <v>4</v>
      </c>
      <c r="W26" s="20">
        <f t="shared" si="24"/>
        <v>1</v>
      </c>
      <c r="X26" s="33">
        <v>5</v>
      </c>
      <c r="Y26" s="20">
        <f t="shared" si="24"/>
        <v>0</v>
      </c>
      <c r="Z26" s="36">
        <f t="shared" si="12"/>
        <v>0.4166666666666667</v>
      </c>
      <c r="AB26">
        <f t="shared" si="13"/>
        <v>1.5833333333333333</v>
      </c>
    </row>
    <row r="27" spans="1:28" ht="13.5">
      <c r="A27" s="8">
        <v>6</v>
      </c>
      <c r="B27" s="10">
        <v>6</v>
      </c>
      <c r="C27" s="20">
        <f t="shared" si="14"/>
        <v>0</v>
      </c>
      <c r="D27" s="10">
        <v>6</v>
      </c>
      <c r="E27" s="20">
        <f t="shared" si="15"/>
        <v>0</v>
      </c>
      <c r="F27" s="10">
        <v>1</v>
      </c>
      <c r="G27" s="20">
        <f t="shared" si="16"/>
        <v>5</v>
      </c>
      <c r="H27" s="2">
        <v>11</v>
      </c>
      <c r="I27" s="20">
        <f t="shared" si="17"/>
        <v>5</v>
      </c>
      <c r="J27" s="28">
        <v>1</v>
      </c>
      <c r="K27" s="20">
        <f t="shared" si="18"/>
        <v>5</v>
      </c>
      <c r="L27" s="28">
        <v>6</v>
      </c>
      <c r="M27" s="20">
        <f t="shared" si="19"/>
        <v>0</v>
      </c>
      <c r="N27" s="28">
        <v>2</v>
      </c>
      <c r="O27" s="20">
        <f t="shared" si="20"/>
        <v>4</v>
      </c>
      <c r="P27" s="29">
        <v>6</v>
      </c>
      <c r="Q27" s="20">
        <f t="shared" si="21"/>
        <v>0</v>
      </c>
      <c r="R27" s="28">
        <v>6</v>
      </c>
      <c r="S27" s="20">
        <f t="shared" si="22"/>
        <v>0</v>
      </c>
      <c r="T27" s="28">
        <v>12</v>
      </c>
      <c r="U27" s="20">
        <f t="shared" si="23"/>
        <v>6</v>
      </c>
      <c r="V27" s="28">
        <v>5</v>
      </c>
      <c r="W27" s="20">
        <f t="shared" si="24"/>
        <v>1</v>
      </c>
      <c r="X27" s="33">
        <v>12</v>
      </c>
      <c r="Y27" s="20">
        <f t="shared" si="24"/>
        <v>6</v>
      </c>
      <c r="Z27" s="36">
        <f t="shared" si="12"/>
        <v>0.4166666666666667</v>
      </c>
      <c r="AB27">
        <f t="shared" si="13"/>
        <v>2.6666666666666665</v>
      </c>
    </row>
    <row r="28" spans="1:28" ht="13.5">
      <c r="A28" s="8">
        <v>7</v>
      </c>
      <c r="B28" s="10">
        <v>8</v>
      </c>
      <c r="C28" s="20">
        <f t="shared" si="14"/>
        <v>1</v>
      </c>
      <c r="D28" s="10">
        <v>7</v>
      </c>
      <c r="E28" s="20">
        <f t="shared" si="15"/>
        <v>0</v>
      </c>
      <c r="F28" s="10">
        <v>8</v>
      </c>
      <c r="G28" s="20">
        <f t="shared" si="16"/>
        <v>1</v>
      </c>
      <c r="H28" s="2">
        <v>11</v>
      </c>
      <c r="I28" s="20">
        <f t="shared" si="17"/>
        <v>4</v>
      </c>
      <c r="J28" s="28">
        <v>8</v>
      </c>
      <c r="K28" s="20">
        <f t="shared" si="18"/>
        <v>1</v>
      </c>
      <c r="L28" s="28">
        <v>10</v>
      </c>
      <c r="M28" s="20">
        <f t="shared" si="19"/>
        <v>3</v>
      </c>
      <c r="N28" s="28">
        <v>7</v>
      </c>
      <c r="O28" s="20">
        <f t="shared" si="20"/>
        <v>0</v>
      </c>
      <c r="P28" s="29">
        <v>7</v>
      </c>
      <c r="Q28" s="20">
        <f t="shared" si="21"/>
        <v>0</v>
      </c>
      <c r="R28" s="28">
        <v>9</v>
      </c>
      <c r="S28" s="20">
        <f t="shared" si="22"/>
        <v>2</v>
      </c>
      <c r="T28" s="28">
        <v>7</v>
      </c>
      <c r="U28" s="20">
        <f t="shared" si="23"/>
        <v>0</v>
      </c>
      <c r="V28" s="28">
        <v>10</v>
      </c>
      <c r="W28" s="20">
        <f t="shared" si="24"/>
        <v>3</v>
      </c>
      <c r="X28" s="33">
        <v>9</v>
      </c>
      <c r="Y28" s="20">
        <f t="shared" si="24"/>
        <v>2</v>
      </c>
      <c r="Z28" s="36">
        <f t="shared" si="12"/>
        <v>0.3333333333333333</v>
      </c>
      <c r="AB28">
        <f t="shared" si="13"/>
        <v>1.4166666666666667</v>
      </c>
    </row>
    <row r="29" spans="1:28" ht="13.5">
      <c r="A29" s="8">
        <v>8</v>
      </c>
      <c r="B29" s="10">
        <v>8</v>
      </c>
      <c r="C29" s="20">
        <f t="shared" si="14"/>
        <v>0</v>
      </c>
      <c r="D29" s="10">
        <v>8</v>
      </c>
      <c r="E29" s="20">
        <f t="shared" si="15"/>
        <v>0</v>
      </c>
      <c r="F29" s="10">
        <v>9</v>
      </c>
      <c r="G29" s="20">
        <f t="shared" si="16"/>
        <v>1</v>
      </c>
      <c r="H29" s="2">
        <v>9</v>
      </c>
      <c r="I29" s="20">
        <f t="shared" si="17"/>
        <v>1</v>
      </c>
      <c r="J29" s="28">
        <v>8</v>
      </c>
      <c r="K29" s="20">
        <f t="shared" si="18"/>
        <v>0</v>
      </c>
      <c r="L29" s="28">
        <v>9</v>
      </c>
      <c r="M29" s="20">
        <f t="shared" si="19"/>
        <v>1</v>
      </c>
      <c r="N29" s="28">
        <v>9</v>
      </c>
      <c r="O29" s="20">
        <f t="shared" si="20"/>
        <v>1</v>
      </c>
      <c r="P29" s="29">
        <v>8</v>
      </c>
      <c r="Q29" s="20">
        <f t="shared" si="21"/>
        <v>0</v>
      </c>
      <c r="R29" s="28">
        <v>9</v>
      </c>
      <c r="S29" s="20">
        <f t="shared" si="22"/>
        <v>1</v>
      </c>
      <c r="T29" s="28">
        <v>9</v>
      </c>
      <c r="U29" s="20">
        <f t="shared" si="23"/>
        <v>1</v>
      </c>
      <c r="V29" s="28">
        <v>8</v>
      </c>
      <c r="W29" s="20">
        <f t="shared" si="24"/>
        <v>0</v>
      </c>
      <c r="X29" s="33">
        <v>10</v>
      </c>
      <c r="Y29" s="20">
        <f t="shared" si="24"/>
        <v>2</v>
      </c>
      <c r="Z29" s="36">
        <f t="shared" si="12"/>
        <v>0.4166666666666667</v>
      </c>
      <c r="AB29">
        <f t="shared" si="13"/>
        <v>0.6666666666666666</v>
      </c>
    </row>
    <row r="30" spans="1:28" ht="13.5">
      <c r="A30" s="8">
        <v>9</v>
      </c>
      <c r="B30" s="10">
        <v>9</v>
      </c>
      <c r="C30" s="20">
        <f t="shared" si="14"/>
        <v>0</v>
      </c>
      <c r="D30" s="10">
        <v>9</v>
      </c>
      <c r="E30" s="20">
        <f t="shared" si="15"/>
        <v>0</v>
      </c>
      <c r="F30" s="10">
        <v>10</v>
      </c>
      <c r="G30" s="20">
        <f t="shared" si="16"/>
        <v>1</v>
      </c>
      <c r="H30" s="2">
        <v>10</v>
      </c>
      <c r="I30" s="20">
        <f t="shared" si="17"/>
        <v>1</v>
      </c>
      <c r="J30" s="28">
        <v>9</v>
      </c>
      <c r="K30" s="20">
        <f t="shared" si="18"/>
        <v>0</v>
      </c>
      <c r="L30" s="28">
        <v>4</v>
      </c>
      <c r="M30" s="20">
        <f t="shared" si="19"/>
        <v>5</v>
      </c>
      <c r="N30" s="28">
        <v>9</v>
      </c>
      <c r="O30" s="20">
        <f t="shared" si="20"/>
        <v>0</v>
      </c>
      <c r="P30" s="29">
        <v>10</v>
      </c>
      <c r="Q30" s="20">
        <f t="shared" si="21"/>
        <v>1</v>
      </c>
      <c r="R30" s="28">
        <v>8</v>
      </c>
      <c r="S30" s="20">
        <f t="shared" si="22"/>
        <v>1</v>
      </c>
      <c r="T30" s="28">
        <v>8</v>
      </c>
      <c r="U30" s="20">
        <f t="shared" si="23"/>
        <v>1</v>
      </c>
      <c r="V30" s="28">
        <v>9</v>
      </c>
      <c r="W30" s="20">
        <f t="shared" si="24"/>
        <v>0</v>
      </c>
      <c r="X30" s="33">
        <v>9</v>
      </c>
      <c r="Y30" s="20">
        <f t="shared" si="24"/>
        <v>0</v>
      </c>
      <c r="Z30" s="36">
        <f t="shared" si="12"/>
        <v>0.5</v>
      </c>
      <c r="AB30">
        <f t="shared" si="13"/>
        <v>0.8333333333333334</v>
      </c>
    </row>
    <row r="31" spans="1:28" ht="13.5">
      <c r="A31" s="8">
        <v>10</v>
      </c>
      <c r="B31" s="10">
        <v>10</v>
      </c>
      <c r="C31" s="20">
        <f t="shared" si="14"/>
        <v>0</v>
      </c>
      <c r="D31" s="10">
        <v>11</v>
      </c>
      <c r="E31" s="20">
        <f t="shared" si="15"/>
        <v>1</v>
      </c>
      <c r="F31" s="10">
        <v>10</v>
      </c>
      <c r="G31" s="20">
        <f t="shared" si="16"/>
        <v>0</v>
      </c>
      <c r="H31" s="2">
        <v>8</v>
      </c>
      <c r="I31" s="20">
        <f t="shared" si="17"/>
        <v>2</v>
      </c>
      <c r="J31" s="28">
        <v>10</v>
      </c>
      <c r="K31" s="20">
        <f t="shared" si="18"/>
        <v>0</v>
      </c>
      <c r="L31" s="28">
        <v>9</v>
      </c>
      <c r="M31" s="20">
        <f t="shared" si="19"/>
        <v>1</v>
      </c>
      <c r="N31" s="28">
        <v>10</v>
      </c>
      <c r="O31" s="20">
        <f t="shared" si="20"/>
        <v>0</v>
      </c>
      <c r="P31" s="29">
        <v>8</v>
      </c>
      <c r="Q31" s="20">
        <f t="shared" si="21"/>
        <v>2</v>
      </c>
      <c r="R31" s="28">
        <v>10</v>
      </c>
      <c r="S31" s="20">
        <f t="shared" si="22"/>
        <v>0</v>
      </c>
      <c r="T31" s="28">
        <v>11</v>
      </c>
      <c r="U31" s="20">
        <f t="shared" si="23"/>
        <v>1</v>
      </c>
      <c r="V31" s="28">
        <v>7</v>
      </c>
      <c r="W31" s="20">
        <f t="shared" si="24"/>
        <v>3</v>
      </c>
      <c r="X31" s="33">
        <v>10</v>
      </c>
      <c r="Y31" s="20">
        <f t="shared" si="24"/>
        <v>0</v>
      </c>
      <c r="Z31" s="36">
        <f t="shared" si="12"/>
        <v>0.5</v>
      </c>
      <c r="AB31">
        <f t="shared" si="13"/>
        <v>0.8333333333333334</v>
      </c>
    </row>
    <row r="32" spans="1:28" ht="13.5">
      <c r="A32" s="8">
        <v>11</v>
      </c>
      <c r="B32" s="10">
        <v>12</v>
      </c>
      <c r="C32" s="20">
        <f t="shared" si="14"/>
        <v>1</v>
      </c>
      <c r="D32" s="10">
        <v>10</v>
      </c>
      <c r="E32" s="20">
        <f t="shared" si="15"/>
        <v>1</v>
      </c>
      <c r="F32" s="10">
        <v>10</v>
      </c>
      <c r="G32" s="20">
        <f t="shared" si="16"/>
        <v>1</v>
      </c>
      <c r="H32" s="2">
        <v>11</v>
      </c>
      <c r="I32" s="20">
        <f t="shared" si="17"/>
        <v>0</v>
      </c>
      <c r="J32" s="28">
        <v>10</v>
      </c>
      <c r="K32" s="20">
        <f t="shared" si="18"/>
        <v>1</v>
      </c>
      <c r="L32" s="28">
        <v>12</v>
      </c>
      <c r="M32" s="20">
        <f t="shared" si="19"/>
        <v>1</v>
      </c>
      <c r="N32" s="28">
        <v>10</v>
      </c>
      <c r="O32" s="20">
        <f t="shared" si="20"/>
        <v>1</v>
      </c>
      <c r="P32" s="29">
        <v>10</v>
      </c>
      <c r="Q32" s="20">
        <f t="shared" si="21"/>
        <v>1</v>
      </c>
      <c r="R32" s="28">
        <v>10</v>
      </c>
      <c r="S32" s="20">
        <f t="shared" si="22"/>
        <v>1</v>
      </c>
      <c r="T32" s="28">
        <v>10</v>
      </c>
      <c r="U32" s="20">
        <f t="shared" si="23"/>
        <v>1</v>
      </c>
      <c r="V32" s="28">
        <v>11</v>
      </c>
      <c r="W32" s="20">
        <f t="shared" si="24"/>
        <v>0</v>
      </c>
      <c r="X32" s="33">
        <v>11</v>
      </c>
      <c r="Y32" s="20">
        <f t="shared" si="24"/>
        <v>0</v>
      </c>
      <c r="Z32" s="36">
        <f t="shared" si="12"/>
        <v>0.25</v>
      </c>
      <c r="AB32">
        <f t="shared" si="13"/>
        <v>0.75</v>
      </c>
    </row>
    <row r="33" spans="1:28" ht="14.25" thickBot="1">
      <c r="A33" s="8">
        <v>12</v>
      </c>
      <c r="B33" s="11">
        <v>12</v>
      </c>
      <c r="C33" s="21">
        <f t="shared" si="14"/>
        <v>0</v>
      </c>
      <c r="D33" s="11">
        <v>12</v>
      </c>
      <c r="E33" s="21">
        <f t="shared" si="15"/>
        <v>0</v>
      </c>
      <c r="F33" s="11">
        <v>11</v>
      </c>
      <c r="G33" s="21">
        <f t="shared" si="16"/>
        <v>1</v>
      </c>
      <c r="H33" s="12">
        <v>1</v>
      </c>
      <c r="I33" s="21">
        <f t="shared" si="17"/>
        <v>1</v>
      </c>
      <c r="J33" s="30">
        <v>12</v>
      </c>
      <c r="K33" s="21">
        <f t="shared" si="18"/>
        <v>0</v>
      </c>
      <c r="L33" s="30">
        <v>12</v>
      </c>
      <c r="M33" s="21">
        <f t="shared" si="19"/>
        <v>0</v>
      </c>
      <c r="N33" s="30">
        <v>12</v>
      </c>
      <c r="O33" s="21">
        <f t="shared" si="20"/>
        <v>0</v>
      </c>
      <c r="P33" s="31">
        <v>12</v>
      </c>
      <c r="Q33" s="21">
        <f t="shared" si="21"/>
        <v>0</v>
      </c>
      <c r="R33" s="30">
        <v>12</v>
      </c>
      <c r="S33" s="21">
        <f t="shared" si="22"/>
        <v>0</v>
      </c>
      <c r="T33" s="30">
        <v>12</v>
      </c>
      <c r="U33" s="21">
        <f t="shared" si="23"/>
        <v>0</v>
      </c>
      <c r="V33" s="30">
        <v>12</v>
      </c>
      <c r="W33" s="21">
        <f>IF(6&gt;=ABS(V33-$A33),ABS(V33-$A33),12-ABS(V33-$A33))</f>
        <v>0</v>
      </c>
      <c r="X33" s="34">
        <v>6</v>
      </c>
      <c r="Y33" s="21">
        <f>IF(6&gt;=ABS(X33-$A33),ABS(X33-$A33),12-ABS(X33-$A33))</f>
        <v>6</v>
      </c>
      <c r="Z33" s="36">
        <f t="shared" si="12"/>
        <v>0.75</v>
      </c>
      <c r="AB33">
        <f t="shared" si="13"/>
        <v>0.6666666666666666</v>
      </c>
    </row>
    <row r="34" spans="16:26" ht="13.5">
      <c r="P34" s="32"/>
      <c r="R34" s="32"/>
      <c r="T34" s="32"/>
      <c r="V34" s="32"/>
      <c r="X34" s="32"/>
      <c r="Z34" s="36"/>
    </row>
    <row r="35" spans="1:28" ht="13.5">
      <c r="A35" s="3" t="s">
        <v>6</v>
      </c>
      <c r="B35" s="1">
        <f>COUNTIF(B22:Y33,"=0")/144*100</f>
        <v>50</v>
      </c>
      <c r="P35" s="32"/>
      <c r="R35" s="32"/>
      <c r="T35" s="32"/>
      <c r="V35" s="32"/>
      <c r="X35" s="32"/>
      <c r="Z35" s="36"/>
      <c r="AA35" s="1" t="s">
        <v>60</v>
      </c>
      <c r="AB35" s="1">
        <f>AVERAGE(Y22:Y33,W22:W33,U22:U33,S22:S33,Q22:Q33,O22:O33,M22:M33,K22:K33,I22:I33,G22:G33,E22:E33,C22:C33)</f>
        <v>0.9791666666666666</v>
      </c>
    </row>
    <row r="36" spans="1:26" ht="13.5">
      <c r="A36" s="15"/>
      <c r="B36" s="15"/>
      <c r="P36" s="32"/>
      <c r="R36" s="32"/>
      <c r="T36" s="32"/>
      <c r="V36" s="32"/>
      <c r="X36" s="32"/>
      <c r="Z36" s="36"/>
    </row>
    <row r="37" spans="1:26" ht="14.25" thickBot="1">
      <c r="A37" s="41" t="s">
        <v>29</v>
      </c>
      <c r="Z37" s="36"/>
    </row>
    <row r="38" spans="1:26" ht="13.5">
      <c r="A38" s="3" t="s">
        <v>8</v>
      </c>
      <c r="B38" s="9" t="s">
        <v>0</v>
      </c>
      <c r="C38" s="5"/>
      <c r="D38" s="9" t="s">
        <v>1</v>
      </c>
      <c r="E38" s="5"/>
      <c r="F38" s="9" t="s">
        <v>2</v>
      </c>
      <c r="G38" s="5"/>
      <c r="H38" s="13" t="s">
        <v>3</v>
      </c>
      <c r="I38" s="5"/>
      <c r="J38" s="9"/>
      <c r="K38" s="5"/>
      <c r="L38" s="9"/>
      <c r="M38" s="5"/>
      <c r="N38" s="9"/>
      <c r="O38" s="5"/>
      <c r="P38" s="9"/>
      <c r="Q38" s="5"/>
      <c r="R38" s="9"/>
      <c r="S38" s="5"/>
      <c r="T38" s="9"/>
      <c r="U38" s="5"/>
      <c r="V38" s="9"/>
      <c r="W38" s="5"/>
      <c r="X38" s="9"/>
      <c r="Y38" s="5"/>
      <c r="Z38" s="36"/>
    </row>
    <row r="39" spans="1:26" ht="13.5">
      <c r="A39" s="7"/>
      <c r="B39" s="6" t="s">
        <v>4</v>
      </c>
      <c r="C39" s="22" t="s">
        <v>5</v>
      </c>
      <c r="D39" s="6" t="s">
        <v>4</v>
      </c>
      <c r="E39" s="22" t="s">
        <v>5</v>
      </c>
      <c r="F39" s="6" t="s">
        <v>4</v>
      </c>
      <c r="G39" s="22" t="s">
        <v>5</v>
      </c>
      <c r="H39" s="4" t="s">
        <v>4</v>
      </c>
      <c r="I39" s="22" t="s">
        <v>5</v>
      </c>
      <c r="J39" s="16" t="s">
        <v>4</v>
      </c>
      <c r="K39" s="22" t="s">
        <v>5</v>
      </c>
      <c r="L39" s="16" t="s">
        <v>4</v>
      </c>
      <c r="M39" s="22" t="s">
        <v>5</v>
      </c>
      <c r="N39" s="16" t="s">
        <v>4</v>
      </c>
      <c r="O39" s="22" t="s">
        <v>5</v>
      </c>
      <c r="P39" s="17" t="s">
        <v>4</v>
      </c>
      <c r="Q39" s="22" t="s">
        <v>5</v>
      </c>
      <c r="R39" s="16" t="s">
        <v>4</v>
      </c>
      <c r="S39" s="22" t="s">
        <v>5</v>
      </c>
      <c r="T39" s="16" t="s">
        <v>4</v>
      </c>
      <c r="U39" s="22" t="s">
        <v>5</v>
      </c>
      <c r="V39" s="16" t="s">
        <v>4</v>
      </c>
      <c r="W39" s="22" t="s">
        <v>5</v>
      </c>
      <c r="X39" s="24" t="s">
        <v>4</v>
      </c>
      <c r="Y39" s="22" t="s">
        <v>5</v>
      </c>
      <c r="Z39" s="36"/>
    </row>
    <row r="40" spans="1:28" ht="13.5">
      <c r="A40" s="8">
        <v>1</v>
      </c>
      <c r="B40" s="10">
        <v>12</v>
      </c>
      <c r="C40" s="20">
        <f aca="true" t="shared" si="25" ref="C40:C51">IF(6&gt;=ABS(B40-$A40),ABS(B40-$A40),12-ABS(B40-$A40))</f>
        <v>1</v>
      </c>
      <c r="D40" s="10">
        <v>1</v>
      </c>
      <c r="E40" s="20">
        <f aca="true" t="shared" si="26" ref="E40:E51">IF(6&gt;=ABS(D40-$A40),ABS(D40-$A40),12-ABS(D40-$A40))</f>
        <v>0</v>
      </c>
      <c r="F40" s="10">
        <v>3</v>
      </c>
      <c r="G40" s="20">
        <f aca="true" t="shared" si="27" ref="G40:G51">IF(6&gt;=ABS(F40-$A40),ABS(F40-$A40),12-ABS(F40-$A40))</f>
        <v>2</v>
      </c>
      <c r="H40" s="2">
        <v>12</v>
      </c>
      <c r="I40" s="20">
        <f aca="true" t="shared" si="28" ref="I40:I51">IF(6&gt;=ABS(H40-$A40),ABS(H40-$A40),12-ABS(H40-$A40))</f>
        <v>1</v>
      </c>
      <c r="J40" s="10">
        <v>3</v>
      </c>
      <c r="K40" s="20">
        <f aca="true" t="shared" si="29" ref="K40:K51">IF(6&gt;=ABS(J40-$A40),ABS(J40-$A40),12-ABS(J40-$A40))</f>
        <v>2</v>
      </c>
      <c r="L40" s="10">
        <v>3</v>
      </c>
      <c r="M40" s="20">
        <f aca="true" t="shared" si="30" ref="M40:M51">IF(6&gt;=ABS(L40-$A40),ABS(L40-$A40),12-ABS(L40-$A40))</f>
        <v>2</v>
      </c>
      <c r="N40" s="10">
        <v>12</v>
      </c>
      <c r="O40" s="20">
        <f aca="true" t="shared" si="31" ref="O40:O51">IF(6&gt;=ABS(N40-$A40),ABS(N40-$A40),12-ABS(N40-$A40))</f>
        <v>1</v>
      </c>
      <c r="P40" s="18">
        <v>1</v>
      </c>
      <c r="Q40" s="20">
        <f aca="true" t="shared" si="32" ref="Q40:Q51">IF(6&gt;=ABS(P40-$A40),ABS(P40-$A40),12-ABS(P40-$A40))</f>
        <v>0</v>
      </c>
      <c r="R40" s="10">
        <v>2</v>
      </c>
      <c r="S40" s="20">
        <f aca="true" t="shared" si="33" ref="S40:S51">IF(6&gt;=ABS(R40-$A40),ABS(R40-$A40),12-ABS(R40-$A40))</f>
        <v>1</v>
      </c>
      <c r="T40" s="10">
        <v>2</v>
      </c>
      <c r="U40" s="20">
        <f aca="true" t="shared" si="34" ref="U40:U51">IF(6&gt;=ABS(T40-$A40),ABS(T40-$A40),12-ABS(T40-$A40))</f>
        <v>1</v>
      </c>
      <c r="V40" s="10">
        <v>1</v>
      </c>
      <c r="W40" s="20">
        <f>IF(6&gt;=ABS(V40-$A40),ABS(V40-$A40),12-ABS(V40-$A40))</f>
        <v>0</v>
      </c>
      <c r="X40" s="18">
        <v>1</v>
      </c>
      <c r="Y40" s="20">
        <f>IF(6&gt;=ABS(X40-$A40),ABS(X40-$A40),12-ABS(X40-$A40))</f>
        <v>0</v>
      </c>
      <c r="Z40" s="36">
        <f t="shared" si="12"/>
        <v>0.3333333333333333</v>
      </c>
      <c r="AB40">
        <f t="shared" si="13"/>
        <v>0.9166666666666666</v>
      </c>
    </row>
    <row r="41" spans="1:28" ht="13.5">
      <c r="A41" s="8">
        <v>2</v>
      </c>
      <c r="B41" s="10">
        <v>5</v>
      </c>
      <c r="C41" s="20">
        <f t="shared" si="25"/>
        <v>3</v>
      </c>
      <c r="D41" s="10">
        <v>4</v>
      </c>
      <c r="E41" s="20">
        <f t="shared" si="26"/>
        <v>2</v>
      </c>
      <c r="F41" s="10">
        <v>2</v>
      </c>
      <c r="G41" s="20">
        <f t="shared" si="27"/>
        <v>0</v>
      </c>
      <c r="H41" s="2">
        <v>3</v>
      </c>
      <c r="I41" s="20">
        <f t="shared" si="28"/>
        <v>1</v>
      </c>
      <c r="J41" s="10">
        <v>4</v>
      </c>
      <c r="K41" s="20">
        <f t="shared" si="29"/>
        <v>2</v>
      </c>
      <c r="L41" s="10">
        <v>2</v>
      </c>
      <c r="M41" s="20">
        <f t="shared" si="30"/>
        <v>0</v>
      </c>
      <c r="N41" s="10">
        <v>2</v>
      </c>
      <c r="O41" s="20">
        <f t="shared" si="31"/>
        <v>0</v>
      </c>
      <c r="P41" s="18">
        <v>1</v>
      </c>
      <c r="Q41" s="20">
        <f t="shared" si="32"/>
        <v>1</v>
      </c>
      <c r="R41" s="10">
        <v>1</v>
      </c>
      <c r="S41" s="20">
        <f t="shared" si="33"/>
        <v>1</v>
      </c>
      <c r="T41" s="10">
        <v>2</v>
      </c>
      <c r="U41" s="20">
        <f t="shared" si="34"/>
        <v>0</v>
      </c>
      <c r="V41" s="10">
        <v>3</v>
      </c>
      <c r="W41" s="20">
        <f aca="true" t="shared" si="35" ref="W41:Y50">IF(6&gt;=ABS(V41-$A41),ABS(V41-$A41),12-ABS(V41-$A41))</f>
        <v>1</v>
      </c>
      <c r="X41" s="18">
        <v>2</v>
      </c>
      <c r="Y41" s="20">
        <f t="shared" si="35"/>
        <v>0</v>
      </c>
      <c r="Z41" s="36">
        <f t="shared" si="12"/>
        <v>0.4166666666666667</v>
      </c>
      <c r="AB41">
        <f t="shared" si="13"/>
        <v>0.9166666666666666</v>
      </c>
    </row>
    <row r="42" spans="1:28" ht="13.5">
      <c r="A42" s="8">
        <v>3</v>
      </c>
      <c r="B42" s="10">
        <v>3</v>
      </c>
      <c r="C42" s="20">
        <f t="shared" si="25"/>
        <v>0</v>
      </c>
      <c r="D42" s="10">
        <v>2</v>
      </c>
      <c r="E42" s="20">
        <f t="shared" si="26"/>
        <v>1</v>
      </c>
      <c r="F42" s="10">
        <v>4</v>
      </c>
      <c r="G42" s="20">
        <f t="shared" si="27"/>
        <v>1</v>
      </c>
      <c r="H42" s="2">
        <v>5</v>
      </c>
      <c r="I42" s="20">
        <f t="shared" si="28"/>
        <v>2</v>
      </c>
      <c r="J42" s="10">
        <v>2</v>
      </c>
      <c r="K42" s="20">
        <f t="shared" si="29"/>
        <v>1</v>
      </c>
      <c r="L42" s="10">
        <v>2</v>
      </c>
      <c r="M42" s="20">
        <f t="shared" si="30"/>
        <v>1</v>
      </c>
      <c r="N42" s="10">
        <v>3</v>
      </c>
      <c r="O42" s="20">
        <f t="shared" si="31"/>
        <v>0</v>
      </c>
      <c r="P42" s="18">
        <v>1</v>
      </c>
      <c r="Q42" s="20">
        <f t="shared" si="32"/>
        <v>2</v>
      </c>
      <c r="R42" s="10">
        <v>3</v>
      </c>
      <c r="S42" s="20">
        <f t="shared" si="33"/>
        <v>0</v>
      </c>
      <c r="T42" s="10">
        <v>3</v>
      </c>
      <c r="U42" s="20">
        <f t="shared" si="34"/>
        <v>0</v>
      </c>
      <c r="V42" s="10">
        <v>3</v>
      </c>
      <c r="W42" s="20">
        <f t="shared" si="35"/>
        <v>0</v>
      </c>
      <c r="X42" s="18">
        <v>4</v>
      </c>
      <c r="Y42" s="20">
        <f t="shared" si="35"/>
        <v>1</v>
      </c>
      <c r="Z42" s="36">
        <f t="shared" si="12"/>
        <v>0.4166666666666667</v>
      </c>
      <c r="AB42">
        <f t="shared" si="13"/>
        <v>0.75</v>
      </c>
    </row>
    <row r="43" spans="1:28" ht="13.5">
      <c r="A43" s="8">
        <v>4</v>
      </c>
      <c r="B43" s="10">
        <v>4</v>
      </c>
      <c r="C43" s="20">
        <f t="shared" si="25"/>
        <v>0</v>
      </c>
      <c r="D43" s="10">
        <v>4</v>
      </c>
      <c r="E43" s="20">
        <f t="shared" si="26"/>
        <v>0</v>
      </c>
      <c r="F43" s="10">
        <v>4</v>
      </c>
      <c r="G43" s="20">
        <f t="shared" si="27"/>
        <v>0</v>
      </c>
      <c r="H43" s="2">
        <v>2</v>
      </c>
      <c r="I43" s="20">
        <f t="shared" si="28"/>
        <v>2</v>
      </c>
      <c r="J43" s="10">
        <v>4</v>
      </c>
      <c r="K43" s="20">
        <f t="shared" si="29"/>
        <v>0</v>
      </c>
      <c r="L43" s="10">
        <v>1</v>
      </c>
      <c r="M43" s="20">
        <f t="shared" si="30"/>
        <v>3</v>
      </c>
      <c r="N43" s="10">
        <v>3</v>
      </c>
      <c r="O43" s="20">
        <f t="shared" si="31"/>
        <v>1</v>
      </c>
      <c r="P43" s="18">
        <v>12</v>
      </c>
      <c r="Q43" s="20">
        <f t="shared" si="32"/>
        <v>4</v>
      </c>
      <c r="R43" s="10">
        <v>5</v>
      </c>
      <c r="S43" s="20">
        <f t="shared" si="33"/>
        <v>1</v>
      </c>
      <c r="T43" s="10">
        <v>4</v>
      </c>
      <c r="U43" s="20">
        <f t="shared" si="34"/>
        <v>0</v>
      </c>
      <c r="V43" s="10">
        <v>6</v>
      </c>
      <c r="W43" s="20">
        <f t="shared" si="35"/>
        <v>2</v>
      </c>
      <c r="X43" s="18">
        <v>4</v>
      </c>
      <c r="Y43" s="20">
        <f t="shared" si="35"/>
        <v>0</v>
      </c>
      <c r="Z43" s="36">
        <f t="shared" si="12"/>
        <v>0.5</v>
      </c>
      <c r="AB43">
        <f t="shared" si="13"/>
        <v>1.0833333333333333</v>
      </c>
    </row>
    <row r="44" spans="1:28" ht="13.5">
      <c r="A44" s="8">
        <v>5</v>
      </c>
      <c r="B44" s="10">
        <v>6</v>
      </c>
      <c r="C44" s="20">
        <f t="shared" si="25"/>
        <v>1</v>
      </c>
      <c r="D44" s="10">
        <v>5</v>
      </c>
      <c r="E44" s="20">
        <f t="shared" si="26"/>
        <v>0</v>
      </c>
      <c r="F44" s="10">
        <v>6</v>
      </c>
      <c r="G44" s="20">
        <f t="shared" si="27"/>
        <v>1</v>
      </c>
      <c r="H44" s="2">
        <v>3</v>
      </c>
      <c r="I44" s="20">
        <f t="shared" si="28"/>
        <v>2</v>
      </c>
      <c r="J44" s="10">
        <v>2</v>
      </c>
      <c r="K44" s="20">
        <f t="shared" si="29"/>
        <v>3</v>
      </c>
      <c r="L44" s="10">
        <v>2</v>
      </c>
      <c r="M44" s="20">
        <f t="shared" si="30"/>
        <v>3</v>
      </c>
      <c r="N44" s="10">
        <v>2</v>
      </c>
      <c r="O44" s="20">
        <f t="shared" si="31"/>
        <v>3</v>
      </c>
      <c r="P44" s="18">
        <v>12</v>
      </c>
      <c r="Q44" s="20">
        <f t="shared" si="32"/>
        <v>5</v>
      </c>
      <c r="R44" s="10">
        <v>1</v>
      </c>
      <c r="S44" s="20">
        <f t="shared" si="33"/>
        <v>4</v>
      </c>
      <c r="T44" s="10">
        <v>3</v>
      </c>
      <c r="U44" s="20">
        <f t="shared" si="34"/>
        <v>2</v>
      </c>
      <c r="V44" s="10">
        <v>5</v>
      </c>
      <c r="W44" s="20">
        <f t="shared" si="35"/>
        <v>0</v>
      </c>
      <c r="X44" s="18">
        <v>4</v>
      </c>
      <c r="Y44" s="20">
        <f t="shared" si="35"/>
        <v>1</v>
      </c>
      <c r="Z44" s="36">
        <f t="shared" si="12"/>
        <v>0.16666666666666666</v>
      </c>
      <c r="AB44">
        <f t="shared" si="13"/>
        <v>2.0833333333333335</v>
      </c>
    </row>
    <row r="45" spans="1:28" ht="13.5">
      <c r="A45" s="8">
        <v>6</v>
      </c>
      <c r="B45" s="10">
        <v>12</v>
      </c>
      <c r="C45" s="20">
        <f t="shared" si="25"/>
        <v>6</v>
      </c>
      <c r="D45" s="10">
        <v>5</v>
      </c>
      <c r="E45" s="20">
        <f t="shared" si="26"/>
        <v>1</v>
      </c>
      <c r="F45" s="10">
        <v>11</v>
      </c>
      <c r="G45" s="20">
        <f t="shared" si="27"/>
        <v>5</v>
      </c>
      <c r="H45" s="2">
        <v>12</v>
      </c>
      <c r="I45" s="20">
        <f t="shared" si="28"/>
        <v>6</v>
      </c>
      <c r="J45" s="10">
        <v>5</v>
      </c>
      <c r="K45" s="20">
        <f t="shared" si="29"/>
        <v>1</v>
      </c>
      <c r="L45" s="10">
        <v>11</v>
      </c>
      <c r="M45" s="20">
        <f t="shared" si="30"/>
        <v>5</v>
      </c>
      <c r="N45" s="10">
        <v>1</v>
      </c>
      <c r="O45" s="20">
        <f t="shared" si="31"/>
        <v>5</v>
      </c>
      <c r="P45" s="18">
        <v>6</v>
      </c>
      <c r="Q45" s="20">
        <f t="shared" si="32"/>
        <v>0</v>
      </c>
      <c r="R45" s="10">
        <v>5</v>
      </c>
      <c r="S45" s="20">
        <f t="shared" si="33"/>
        <v>1</v>
      </c>
      <c r="T45" s="10">
        <v>6</v>
      </c>
      <c r="U45" s="20">
        <f t="shared" si="34"/>
        <v>0</v>
      </c>
      <c r="V45" s="10">
        <v>12</v>
      </c>
      <c r="W45" s="20">
        <f t="shared" si="35"/>
        <v>6</v>
      </c>
      <c r="X45" s="18">
        <v>12</v>
      </c>
      <c r="Y45" s="20">
        <f t="shared" si="35"/>
        <v>6</v>
      </c>
      <c r="Z45" s="36">
        <f t="shared" si="12"/>
        <v>0.16666666666666666</v>
      </c>
      <c r="AB45">
        <f t="shared" si="13"/>
        <v>3.5</v>
      </c>
    </row>
    <row r="46" spans="1:28" ht="13.5">
      <c r="A46" s="8">
        <v>7</v>
      </c>
      <c r="B46" s="10">
        <v>11</v>
      </c>
      <c r="C46" s="20">
        <f t="shared" si="25"/>
        <v>4</v>
      </c>
      <c r="D46" s="10">
        <v>8</v>
      </c>
      <c r="E46" s="20">
        <f t="shared" si="26"/>
        <v>1</v>
      </c>
      <c r="F46" s="10">
        <v>11</v>
      </c>
      <c r="G46" s="20">
        <f t="shared" si="27"/>
        <v>4</v>
      </c>
      <c r="H46" s="2">
        <v>4</v>
      </c>
      <c r="I46" s="20">
        <f t="shared" si="28"/>
        <v>3</v>
      </c>
      <c r="J46" s="10">
        <v>11</v>
      </c>
      <c r="K46" s="20">
        <f t="shared" si="29"/>
        <v>4</v>
      </c>
      <c r="L46" s="10">
        <v>11</v>
      </c>
      <c r="M46" s="20">
        <f t="shared" si="30"/>
        <v>4</v>
      </c>
      <c r="N46" s="10">
        <v>10</v>
      </c>
      <c r="O46" s="20">
        <f t="shared" si="31"/>
        <v>3</v>
      </c>
      <c r="P46" s="18">
        <v>10</v>
      </c>
      <c r="Q46" s="20">
        <f t="shared" si="32"/>
        <v>3</v>
      </c>
      <c r="R46" s="10">
        <v>10</v>
      </c>
      <c r="S46" s="20">
        <f t="shared" si="33"/>
        <v>3</v>
      </c>
      <c r="T46" s="10">
        <v>12</v>
      </c>
      <c r="U46" s="20">
        <f t="shared" si="34"/>
        <v>5</v>
      </c>
      <c r="V46" s="10">
        <v>9</v>
      </c>
      <c r="W46" s="20">
        <f t="shared" si="35"/>
        <v>2</v>
      </c>
      <c r="X46" s="18">
        <v>12</v>
      </c>
      <c r="Y46" s="20">
        <f t="shared" si="35"/>
        <v>5</v>
      </c>
      <c r="Z46" s="36">
        <f t="shared" si="12"/>
        <v>0</v>
      </c>
      <c r="AB46">
        <f t="shared" si="13"/>
        <v>3.4166666666666665</v>
      </c>
    </row>
    <row r="47" spans="1:28" ht="13.5">
      <c r="A47" s="8">
        <v>8</v>
      </c>
      <c r="B47" s="10">
        <v>9</v>
      </c>
      <c r="C47" s="20">
        <f t="shared" si="25"/>
        <v>1</v>
      </c>
      <c r="D47" s="10">
        <v>10</v>
      </c>
      <c r="E47" s="20">
        <f t="shared" si="26"/>
        <v>2</v>
      </c>
      <c r="F47" s="10">
        <v>8</v>
      </c>
      <c r="G47" s="20">
        <f t="shared" si="27"/>
        <v>0</v>
      </c>
      <c r="H47" s="2">
        <v>9</v>
      </c>
      <c r="I47" s="20">
        <f t="shared" si="28"/>
        <v>1</v>
      </c>
      <c r="J47" s="10">
        <v>7</v>
      </c>
      <c r="K47" s="20">
        <f t="shared" si="29"/>
        <v>1</v>
      </c>
      <c r="L47" s="10">
        <v>9</v>
      </c>
      <c r="M47" s="20">
        <f t="shared" si="30"/>
        <v>1</v>
      </c>
      <c r="N47" s="10">
        <v>9</v>
      </c>
      <c r="O47" s="20">
        <f t="shared" si="31"/>
        <v>1</v>
      </c>
      <c r="P47" s="18">
        <v>9</v>
      </c>
      <c r="Q47" s="20">
        <f t="shared" si="32"/>
        <v>1</v>
      </c>
      <c r="R47" s="10">
        <v>5</v>
      </c>
      <c r="S47" s="20">
        <f t="shared" si="33"/>
        <v>3</v>
      </c>
      <c r="T47" s="10">
        <v>10</v>
      </c>
      <c r="U47" s="20">
        <f t="shared" si="34"/>
        <v>2</v>
      </c>
      <c r="V47" s="10">
        <v>7</v>
      </c>
      <c r="W47" s="20">
        <f t="shared" si="35"/>
        <v>1</v>
      </c>
      <c r="X47" s="18">
        <v>10</v>
      </c>
      <c r="Y47" s="20">
        <f t="shared" si="35"/>
        <v>2</v>
      </c>
      <c r="Z47" s="36">
        <f t="shared" si="12"/>
        <v>0.08333333333333333</v>
      </c>
      <c r="AB47">
        <f t="shared" si="13"/>
        <v>1.3333333333333333</v>
      </c>
    </row>
    <row r="48" spans="1:28" ht="13.5">
      <c r="A48" s="8">
        <v>9</v>
      </c>
      <c r="B48" s="10">
        <v>9</v>
      </c>
      <c r="C48" s="20">
        <f t="shared" si="25"/>
        <v>0</v>
      </c>
      <c r="D48" s="10">
        <v>11</v>
      </c>
      <c r="E48" s="20">
        <f t="shared" si="26"/>
        <v>2</v>
      </c>
      <c r="F48" s="10">
        <v>8</v>
      </c>
      <c r="G48" s="20">
        <f t="shared" si="27"/>
        <v>1</v>
      </c>
      <c r="H48" s="2">
        <v>7</v>
      </c>
      <c r="I48" s="20">
        <f t="shared" si="28"/>
        <v>2</v>
      </c>
      <c r="J48" s="10">
        <v>9</v>
      </c>
      <c r="K48" s="20">
        <f t="shared" si="29"/>
        <v>0</v>
      </c>
      <c r="L48" s="10">
        <v>8</v>
      </c>
      <c r="M48" s="20">
        <f t="shared" si="30"/>
        <v>1</v>
      </c>
      <c r="N48" s="10">
        <v>8</v>
      </c>
      <c r="O48" s="20">
        <f t="shared" si="31"/>
        <v>1</v>
      </c>
      <c r="P48" s="18">
        <v>10</v>
      </c>
      <c r="Q48" s="20">
        <f t="shared" si="32"/>
        <v>1</v>
      </c>
      <c r="R48" s="10">
        <v>9</v>
      </c>
      <c r="S48" s="20">
        <f t="shared" si="33"/>
        <v>0</v>
      </c>
      <c r="T48" s="10">
        <v>8</v>
      </c>
      <c r="U48" s="20">
        <f t="shared" si="34"/>
        <v>1</v>
      </c>
      <c r="V48" s="10">
        <v>8</v>
      </c>
      <c r="W48" s="20">
        <f t="shared" si="35"/>
        <v>1</v>
      </c>
      <c r="X48" s="18">
        <v>8</v>
      </c>
      <c r="Y48" s="20">
        <f t="shared" si="35"/>
        <v>1</v>
      </c>
      <c r="Z48" s="36">
        <f t="shared" si="12"/>
        <v>0.25</v>
      </c>
      <c r="AB48">
        <f t="shared" si="13"/>
        <v>0.9166666666666666</v>
      </c>
    </row>
    <row r="49" spans="1:28" ht="13.5">
      <c r="A49" s="8">
        <v>10</v>
      </c>
      <c r="B49" s="10">
        <v>11</v>
      </c>
      <c r="C49" s="20">
        <f t="shared" si="25"/>
        <v>1</v>
      </c>
      <c r="D49" s="10">
        <v>10</v>
      </c>
      <c r="E49" s="20">
        <f t="shared" si="26"/>
        <v>0</v>
      </c>
      <c r="F49" s="10">
        <v>10</v>
      </c>
      <c r="G49" s="20">
        <f t="shared" si="27"/>
        <v>0</v>
      </c>
      <c r="H49" s="2">
        <v>8</v>
      </c>
      <c r="I49" s="20">
        <f t="shared" si="28"/>
        <v>2</v>
      </c>
      <c r="J49" s="10">
        <v>11</v>
      </c>
      <c r="K49" s="20">
        <f t="shared" si="29"/>
        <v>1</v>
      </c>
      <c r="L49" s="10">
        <v>11</v>
      </c>
      <c r="M49" s="20">
        <f t="shared" si="30"/>
        <v>1</v>
      </c>
      <c r="N49" s="10">
        <v>9</v>
      </c>
      <c r="O49" s="20">
        <f t="shared" si="31"/>
        <v>1</v>
      </c>
      <c r="P49" s="18">
        <v>11</v>
      </c>
      <c r="Q49" s="20">
        <f t="shared" si="32"/>
        <v>1</v>
      </c>
      <c r="R49" s="10">
        <v>9</v>
      </c>
      <c r="S49" s="20">
        <f t="shared" si="33"/>
        <v>1</v>
      </c>
      <c r="T49" s="10">
        <v>9</v>
      </c>
      <c r="U49" s="20">
        <f t="shared" si="34"/>
        <v>1</v>
      </c>
      <c r="V49" s="10">
        <v>9</v>
      </c>
      <c r="W49" s="20">
        <f t="shared" si="35"/>
        <v>1</v>
      </c>
      <c r="X49" s="18">
        <v>7</v>
      </c>
      <c r="Y49" s="20">
        <f t="shared" si="35"/>
        <v>3</v>
      </c>
      <c r="Z49" s="36">
        <f t="shared" si="12"/>
        <v>0.16666666666666666</v>
      </c>
      <c r="AB49">
        <f t="shared" si="13"/>
        <v>1.0833333333333333</v>
      </c>
    </row>
    <row r="50" spans="1:28" ht="13.5">
      <c r="A50" s="8">
        <v>11</v>
      </c>
      <c r="B50" s="10">
        <v>9</v>
      </c>
      <c r="C50" s="20">
        <f t="shared" si="25"/>
        <v>2</v>
      </c>
      <c r="D50" s="10">
        <v>10</v>
      </c>
      <c r="E50" s="20">
        <f t="shared" si="26"/>
        <v>1</v>
      </c>
      <c r="F50" s="10">
        <v>7</v>
      </c>
      <c r="G50" s="20">
        <f t="shared" si="27"/>
        <v>4</v>
      </c>
      <c r="H50" s="2">
        <v>10</v>
      </c>
      <c r="I50" s="20">
        <f t="shared" si="28"/>
        <v>1</v>
      </c>
      <c r="J50" s="10">
        <v>1</v>
      </c>
      <c r="K50" s="20">
        <f t="shared" si="29"/>
        <v>2</v>
      </c>
      <c r="L50" s="10">
        <v>12</v>
      </c>
      <c r="M50" s="20">
        <f t="shared" si="30"/>
        <v>1</v>
      </c>
      <c r="N50" s="10">
        <v>10</v>
      </c>
      <c r="O50" s="20">
        <f t="shared" si="31"/>
        <v>1</v>
      </c>
      <c r="P50" s="18">
        <v>10</v>
      </c>
      <c r="Q50" s="20">
        <f t="shared" si="32"/>
        <v>1</v>
      </c>
      <c r="R50" s="10">
        <v>7</v>
      </c>
      <c r="S50" s="20">
        <f t="shared" si="33"/>
        <v>4</v>
      </c>
      <c r="T50" s="10">
        <v>10</v>
      </c>
      <c r="U50" s="20">
        <f t="shared" si="34"/>
        <v>1</v>
      </c>
      <c r="V50" s="10">
        <v>11</v>
      </c>
      <c r="W50" s="20">
        <f t="shared" si="35"/>
        <v>0</v>
      </c>
      <c r="X50" s="18">
        <v>11</v>
      </c>
      <c r="Y50" s="20">
        <f t="shared" si="35"/>
        <v>0</v>
      </c>
      <c r="Z50" s="36">
        <f t="shared" si="12"/>
        <v>0.16666666666666666</v>
      </c>
      <c r="AB50">
        <f t="shared" si="13"/>
        <v>1.5</v>
      </c>
    </row>
    <row r="51" spans="1:28" ht="14.25" thickBot="1">
      <c r="A51" s="8">
        <v>12</v>
      </c>
      <c r="B51" s="11">
        <v>12</v>
      </c>
      <c r="C51" s="21">
        <f t="shared" si="25"/>
        <v>0</v>
      </c>
      <c r="D51" s="11">
        <v>12</v>
      </c>
      <c r="E51" s="21">
        <f t="shared" si="26"/>
        <v>0</v>
      </c>
      <c r="F51" s="11">
        <v>12</v>
      </c>
      <c r="G51" s="21">
        <f t="shared" si="27"/>
        <v>0</v>
      </c>
      <c r="H51" s="12">
        <v>10</v>
      </c>
      <c r="I51" s="21">
        <f t="shared" si="28"/>
        <v>2</v>
      </c>
      <c r="J51" s="11">
        <v>12</v>
      </c>
      <c r="K51" s="21">
        <f t="shared" si="29"/>
        <v>0</v>
      </c>
      <c r="L51" s="11">
        <v>12</v>
      </c>
      <c r="M51" s="21">
        <f t="shared" si="30"/>
        <v>0</v>
      </c>
      <c r="N51" s="11">
        <v>12</v>
      </c>
      <c r="O51" s="21">
        <f t="shared" si="31"/>
        <v>0</v>
      </c>
      <c r="P51" s="19">
        <v>1</v>
      </c>
      <c r="Q51" s="21">
        <f t="shared" si="32"/>
        <v>1</v>
      </c>
      <c r="R51" s="11">
        <v>1</v>
      </c>
      <c r="S51" s="21">
        <f t="shared" si="33"/>
        <v>1</v>
      </c>
      <c r="T51" s="11">
        <v>1</v>
      </c>
      <c r="U51" s="21">
        <f t="shared" si="34"/>
        <v>1</v>
      </c>
      <c r="V51" s="11">
        <v>12</v>
      </c>
      <c r="W51" s="21">
        <f>IF(6&gt;=ABS(V51-$A51),ABS(V51-$A51),12-ABS(V51-$A51))</f>
        <v>0</v>
      </c>
      <c r="X51" s="19">
        <v>12</v>
      </c>
      <c r="Y51" s="21">
        <f>IF(6&gt;=ABS(X51-$A51),ABS(X51-$A51),12-ABS(X51-$A51))</f>
        <v>0</v>
      </c>
      <c r="Z51" s="36">
        <f t="shared" si="12"/>
        <v>0.6666666666666666</v>
      </c>
      <c r="AB51">
        <f t="shared" si="13"/>
        <v>0.4166666666666667</v>
      </c>
    </row>
    <row r="53" spans="1:28" ht="13.5">
      <c r="A53" s="3" t="s">
        <v>6</v>
      </c>
      <c r="B53" s="1">
        <f>COUNTIF(B40:Y51,"=0")/144*100</f>
        <v>27.77777777777778</v>
      </c>
      <c r="J53" s="32"/>
      <c r="AA53" s="1" t="s">
        <v>60</v>
      </c>
      <c r="AB53" s="1">
        <f>AVERAGE(Y40:Y51,W40:W51,U40:U51,S40:S51,Q40:Q51,O40:O51,M40:M51,K40:K51,I40:I51,G40:G51,E40:E51,C40:C51)</f>
        <v>1.4930555555555556</v>
      </c>
    </row>
    <row r="54" spans="16:24" ht="13.5">
      <c r="P54" s="32"/>
      <c r="Q54" s="32"/>
      <c r="R54" s="32"/>
      <c r="S54" s="32"/>
      <c r="T54" s="32"/>
      <c r="U54" s="32"/>
      <c r="V54" s="32"/>
      <c r="W54" s="32"/>
      <c r="X54" s="32"/>
    </row>
    <row r="55" spans="16:24" ht="13.5">
      <c r="P55" s="32"/>
      <c r="Q55" s="32"/>
      <c r="R55" s="32"/>
      <c r="S55" s="32"/>
      <c r="T55" s="32"/>
      <c r="U55" s="32"/>
      <c r="V55" s="32"/>
      <c r="W55" s="32"/>
      <c r="X55" s="32"/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44"/>
  <sheetViews>
    <sheetView workbookViewId="0" topLeftCell="A7">
      <selection activeCell="B41" sqref="B41:G44"/>
    </sheetView>
  </sheetViews>
  <sheetFormatPr defaultColWidth="9.00390625" defaultRowHeight="13.5"/>
  <cols>
    <col min="3" max="7" width="11.875" style="0" customWidth="1"/>
    <col min="9" max="9" width="12.125" style="0" customWidth="1"/>
  </cols>
  <sheetData>
    <row r="2" spans="2:9" ht="13.5">
      <c r="B2" s="44" t="s">
        <v>6</v>
      </c>
      <c r="C2" s="43" t="s">
        <v>43</v>
      </c>
      <c r="D2" s="43" t="s">
        <v>44</v>
      </c>
      <c r="E2" s="43" t="s">
        <v>45</v>
      </c>
      <c r="F2" s="43" t="s">
        <v>46</v>
      </c>
      <c r="G2" s="43" t="s">
        <v>47</v>
      </c>
      <c r="I2" s="43" t="s">
        <v>62</v>
      </c>
    </row>
    <row r="3" spans="2:9" ht="13.5">
      <c r="B3" s="37">
        <v>1</v>
      </c>
      <c r="C3" s="39">
        <f>AVERAGE(h_1!Z4,s_1!Z4,k_1!Z4)</f>
        <v>0.47222222222222215</v>
      </c>
      <c r="D3" s="39">
        <f>AVERAGE(h_1!Z22,s_1!Z22,k_1!Z22,)</f>
        <v>0.4375</v>
      </c>
      <c r="E3" s="39">
        <f>AVERAGE(h_1!Z40,s_1!Z40,k_1!Z40,)</f>
        <v>0.3125</v>
      </c>
      <c r="F3" s="39">
        <f>AVERAGE(h_2!Z4,s_2!Z4,k_2!Z4,)</f>
        <v>0.22916666666666663</v>
      </c>
      <c r="G3" s="39">
        <f>AVERAGE(h_2!Z22,s_2!Z22,k_2!Z22,)</f>
        <v>0.18749999999999997</v>
      </c>
      <c r="I3" s="1">
        <f>12*12*3*5</f>
        <v>2160</v>
      </c>
    </row>
    <row r="4" spans="2:7" ht="13.5">
      <c r="B4" s="37">
        <v>2</v>
      </c>
      <c r="C4" s="39">
        <f>AVERAGE(h_1!Z5,s_1!Z5,k_1!Z5)</f>
        <v>0.47222222222222227</v>
      </c>
      <c r="D4" s="39">
        <f>AVERAGE(h_1!Z23,s_1!Z23,k_1!Z23,)</f>
        <v>0.3333333333333333</v>
      </c>
      <c r="E4" s="39">
        <f>AVERAGE(h_1!Z41,s_1!Z41,k_1!Z41,)</f>
        <v>0.375</v>
      </c>
      <c r="F4" s="39">
        <f>AVERAGE(h_2!Z5,s_2!Z5,k_2!Z5,)</f>
        <v>0.25</v>
      </c>
      <c r="G4" s="39">
        <f>AVERAGE(h_2!Z23,s_2!Z23,k_2!Z23,)</f>
        <v>0.22916666666666666</v>
      </c>
    </row>
    <row r="5" spans="2:7" ht="13.5">
      <c r="B5" s="37">
        <v>3</v>
      </c>
      <c r="C5" s="39">
        <f>AVERAGE(h_1!Z6,s_1!Z6,k_1!Z6)</f>
        <v>0.4166666666666667</v>
      </c>
      <c r="D5" s="39">
        <f>AVERAGE(h_1!Z24,s_1!Z24,k_1!Z24,)</f>
        <v>0.3125</v>
      </c>
      <c r="E5" s="39">
        <f>AVERAGE(h_1!Z42,s_1!Z42,k_1!Z42,)</f>
        <v>0.27083333333333337</v>
      </c>
      <c r="F5" s="39">
        <f>AVERAGE(h_2!Z6,s_2!Z6,k_2!Z6,)</f>
        <v>0.2916666666666667</v>
      </c>
      <c r="G5" s="39">
        <f>AVERAGE(h_2!Z24,s_2!Z24,k_2!Z24,)</f>
        <v>0.3333333333333333</v>
      </c>
    </row>
    <row r="6" spans="2:7" ht="13.5">
      <c r="B6" s="37">
        <v>4</v>
      </c>
      <c r="C6" s="39">
        <f>AVERAGE(h_1!Z7,s_1!Z7,k_1!Z7)</f>
        <v>0.3888888888888889</v>
      </c>
      <c r="D6" s="39">
        <f>AVERAGE(h_1!Z25,s_1!Z25,k_1!Z25,)</f>
        <v>0.29166666666666663</v>
      </c>
      <c r="E6" s="39">
        <f>AVERAGE(h_1!Z43,s_1!Z43,k_1!Z43,)</f>
        <v>0.2708333333333333</v>
      </c>
      <c r="F6" s="39">
        <f>AVERAGE(h_2!Z7,s_2!Z7,k_2!Z7,)</f>
        <v>0.20833333333333334</v>
      </c>
      <c r="G6" s="39">
        <f>AVERAGE(h_2!Z25,s_2!Z25,k_2!Z25,)</f>
        <v>0.16666666666666666</v>
      </c>
    </row>
    <row r="7" spans="2:7" ht="13.5">
      <c r="B7" s="37">
        <v>5</v>
      </c>
      <c r="C7" s="39">
        <f>AVERAGE(h_1!Z8,s_1!Z8,k_1!Z8)</f>
        <v>0.3055555555555555</v>
      </c>
      <c r="D7" s="39">
        <f>AVERAGE(h_1!Z26,s_1!Z26,k_1!Z26,)</f>
        <v>0.4166666666666667</v>
      </c>
      <c r="E7" s="39">
        <f>AVERAGE(h_1!Z44,s_1!Z44,k_1!Z44,)</f>
        <v>0.2708333333333333</v>
      </c>
      <c r="F7" s="39">
        <f>AVERAGE(h_2!Z8,s_2!Z8,k_2!Z8,)</f>
        <v>0.14583333333333334</v>
      </c>
      <c r="G7" s="39">
        <f>AVERAGE(h_2!Z26,s_2!Z26,k_2!Z26,)</f>
        <v>0.25</v>
      </c>
    </row>
    <row r="8" spans="2:7" ht="13.5">
      <c r="B8" s="37">
        <v>6</v>
      </c>
      <c r="C8" s="39">
        <f>AVERAGE(h_1!Z9,s_1!Z9,k_1!Z9)</f>
        <v>0.3888888888888889</v>
      </c>
      <c r="D8" s="39">
        <f>AVERAGE(h_1!Z27,s_1!Z27,k_1!Z27,)</f>
        <v>0.3125</v>
      </c>
      <c r="E8" s="39">
        <f>AVERAGE(h_1!Z45,s_1!Z45,k_1!Z45,)</f>
        <v>0.2916666666666667</v>
      </c>
      <c r="F8" s="39">
        <f>AVERAGE(h_2!Z9,s_2!Z9,k_2!Z9,)</f>
        <v>0.1875</v>
      </c>
      <c r="G8" s="39">
        <f>AVERAGE(h_2!Z27,s_2!Z27,k_2!Z27,)</f>
        <v>0.10416666666666666</v>
      </c>
    </row>
    <row r="9" spans="2:7" ht="13.5">
      <c r="B9" s="37">
        <v>7</v>
      </c>
      <c r="C9" s="39">
        <f>AVERAGE(h_1!Z10,s_1!Z10,k_1!Z10)</f>
        <v>0.36111111111111116</v>
      </c>
      <c r="D9" s="39">
        <f>AVERAGE(h_1!Z28,s_1!Z28,k_1!Z28,)</f>
        <v>0.3958333333333333</v>
      </c>
      <c r="E9" s="39">
        <f>AVERAGE(h_1!Z46,s_1!Z46,k_1!Z46,)</f>
        <v>0.10416666666666667</v>
      </c>
      <c r="F9" s="39">
        <f>AVERAGE(h_2!Z10,s_2!Z10,k_2!Z10,)</f>
        <v>0.25</v>
      </c>
      <c r="G9" s="39">
        <f>AVERAGE(h_2!Z28,s_2!Z28,k_2!Z28,)</f>
        <v>0.12499999999999999</v>
      </c>
    </row>
    <row r="10" spans="2:7" ht="13.5">
      <c r="B10" s="37">
        <v>8</v>
      </c>
      <c r="C10" s="39">
        <f>AVERAGE(h_1!Z11,s_1!Z11,k_1!Z11)</f>
        <v>0.25000000000000006</v>
      </c>
      <c r="D10" s="39">
        <f>AVERAGE(h_1!Z29,s_1!Z29,k_1!Z29,)</f>
        <v>0.3125</v>
      </c>
      <c r="E10" s="39">
        <f>AVERAGE(h_1!Z47,s_1!Z47,k_1!Z47,)</f>
        <v>0.22916666666666669</v>
      </c>
      <c r="F10" s="39">
        <f>AVERAGE(h_2!Z11,s_2!Z11,k_2!Z11,)</f>
        <v>0.27083333333333337</v>
      </c>
      <c r="G10" s="39">
        <f>AVERAGE(h_2!Z29,s_2!Z29,k_2!Z29,)</f>
        <v>0.22916666666666669</v>
      </c>
    </row>
    <row r="11" spans="2:7" ht="13.5">
      <c r="B11" s="37">
        <v>9</v>
      </c>
      <c r="C11" s="39">
        <f>AVERAGE(h_1!Z12,s_1!Z12,k_1!Z12)</f>
        <v>0.3333333333333333</v>
      </c>
      <c r="D11" s="39">
        <f>AVERAGE(h_1!Z30,s_1!Z30,k_1!Z30,)</f>
        <v>0.3125</v>
      </c>
      <c r="E11" s="39">
        <f>AVERAGE(h_1!Z48,s_1!Z48,k_1!Z48,)</f>
        <v>0.22916666666666669</v>
      </c>
      <c r="F11" s="39">
        <f>AVERAGE(h_2!Z12,s_2!Z12,k_2!Z12,)</f>
        <v>0.33333333333333337</v>
      </c>
      <c r="G11" s="39">
        <f>AVERAGE(h_2!Z30,s_2!Z30,k_2!Z30,)</f>
        <v>0.2708333333333333</v>
      </c>
    </row>
    <row r="12" spans="2:7" ht="13.5">
      <c r="B12" s="37">
        <v>10</v>
      </c>
      <c r="C12" s="39">
        <f>AVERAGE(h_1!Z13,s_1!Z13,k_1!Z13)</f>
        <v>0.5277777777777778</v>
      </c>
      <c r="D12" s="39">
        <f>AVERAGE(h_1!Z31,s_1!Z31,k_1!Z31,)</f>
        <v>0.375</v>
      </c>
      <c r="E12" s="39">
        <f>AVERAGE(h_1!Z49,s_1!Z49,k_1!Z49,)</f>
        <v>0.1875</v>
      </c>
      <c r="F12" s="39">
        <f>AVERAGE(h_2!Z13,s_2!Z13,k_2!Z13,)</f>
        <v>0.10416666666666666</v>
      </c>
      <c r="G12" s="39">
        <f>AVERAGE(h_2!Z31,s_2!Z31,k_2!Z31,)</f>
        <v>0.25</v>
      </c>
    </row>
    <row r="13" spans="2:7" ht="13.5">
      <c r="B13" s="37">
        <v>11</v>
      </c>
      <c r="C13" s="39">
        <f>AVERAGE(h_1!Z14,s_1!Z14,k_1!Z14)</f>
        <v>0.5833333333333334</v>
      </c>
      <c r="D13" s="39">
        <f>AVERAGE(h_1!Z32,s_1!Z32,k_1!Z32,)</f>
        <v>0.375</v>
      </c>
      <c r="E13" s="39">
        <f>AVERAGE(h_1!Z50,s_1!Z50,k_1!Z50,)</f>
        <v>0.22916666666666666</v>
      </c>
      <c r="F13" s="39">
        <f>AVERAGE(h_2!Z14,s_2!Z14,k_2!Z14,)</f>
        <v>0.2916666666666667</v>
      </c>
      <c r="G13" s="39">
        <f>AVERAGE(h_2!Z32,s_2!Z32,k_2!Z32,)</f>
        <v>0.2708333333333333</v>
      </c>
    </row>
    <row r="14" spans="2:7" ht="13.5">
      <c r="B14" s="37">
        <v>12</v>
      </c>
      <c r="C14" s="39">
        <f>AVERAGE(h_1!Z15,s_1!Z15,k_1!Z15)</f>
        <v>0.5</v>
      </c>
      <c r="D14" s="39">
        <f>AVERAGE(h_1!Z33,s_1!Z33,k_1!Z33,)</f>
        <v>0.5833333333333333</v>
      </c>
      <c r="E14" s="39">
        <f>AVERAGE(h_1!Z51,s_1!Z51,k_1!Z51,)</f>
        <v>0.45833333333333337</v>
      </c>
      <c r="F14" s="39">
        <f>AVERAGE(h_2!Z15,s_2!Z15,k_2!Z15,)</f>
        <v>0.2708333333333333</v>
      </c>
      <c r="G14" s="39">
        <f>AVERAGE(h_2!Z33,s_2!Z33,k_2!Z33,)</f>
        <v>0.3125</v>
      </c>
    </row>
    <row r="15" spans="2:7" ht="13.5">
      <c r="B15" s="38" t="s">
        <v>48</v>
      </c>
      <c r="C15" s="40">
        <f>AVERAGE(C3:C14)</f>
        <v>0.4166666666666667</v>
      </c>
      <c r="D15" s="40">
        <f>AVERAGE(D3:D14)</f>
        <v>0.37152777777777785</v>
      </c>
      <c r="E15" s="40">
        <f>AVERAGE(E3:E14)</f>
        <v>0.2690972222222222</v>
      </c>
      <c r="F15" s="40">
        <f>AVERAGE(F3:F14)</f>
        <v>0.23611111111111113</v>
      </c>
      <c r="G15" s="40">
        <f>AVERAGE(G3:G14)</f>
        <v>0.22743055555555555</v>
      </c>
    </row>
    <row r="18" spans="2:7" ht="13.5">
      <c r="B18" s="44" t="s">
        <v>60</v>
      </c>
      <c r="C18" s="43" t="s">
        <v>43</v>
      </c>
      <c r="D18" s="43" t="s">
        <v>44</v>
      </c>
      <c r="E18" s="43" t="s">
        <v>45</v>
      </c>
      <c r="F18" s="43" t="s">
        <v>46</v>
      </c>
      <c r="G18" s="43" t="s">
        <v>47</v>
      </c>
    </row>
    <row r="19" spans="2:7" ht="13.5">
      <c r="B19" s="37">
        <v>1</v>
      </c>
      <c r="C19" s="46">
        <f>AVERAGE(h_1!AB4,s_1!AB4,k_1!AB4,)</f>
        <v>0.5625</v>
      </c>
      <c r="D19" s="46">
        <f>AVERAGE(h_1!AB22,s_1!AB22,k_1!AB22,)</f>
        <v>0.5</v>
      </c>
      <c r="E19" s="48">
        <f>AVERAGE(h_1!AB40,s_1!AB40,k_1!AB40,)</f>
        <v>0.625</v>
      </c>
      <c r="F19" s="46">
        <f>AVERAGE(h_2!AB4,s_2!AB4,k_2!AB4,)</f>
        <v>0.9583333333333334</v>
      </c>
      <c r="G19" s="46">
        <f>AVERAGE(h_2!AB22,s_2!AB22,k_2!AB22,)</f>
        <v>1.1041666666666665</v>
      </c>
    </row>
    <row r="20" spans="2:7" ht="13.5">
      <c r="B20" s="37">
        <v>2</v>
      </c>
      <c r="C20" s="46">
        <f>AVERAGE(h_1!AB5,s_1!AB5,k_1!AB5,)</f>
        <v>0.6666666666666666</v>
      </c>
      <c r="D20" s="46">
        <f>AVERAGE(h_1!AB23,s_1!AB23,k_1!AB23,)</f>
        <v>0.5</v>
      </c>
      <c r="E20" s="48">
        <f>AVERAGE(h_1!AB41,s_1!AB41,k_1!AB41,)</f>
        <v>0.6458333333333333</v>
      </c>
      <c r="F20" s="46">
        <f>AVERAGE(h_2!AB5,s_2!AB5,k_2!AB5,)</f>
        <v>0.8333333333333334</v>
      </c>
      <c r="G20" s="46">
        <f>AVERAGE(h_2!AB23,s_2!AB23,k_2!AB23,)</f>
        <v>0.8541666666666667</v>
      </c>
    </row>
    <row r="21" spans="2:7" ht="13.5">
      <c r="B21" s="37">
        <v>3</v>
      </c>
      <c r="C21" s="46">
        <f>AVERAGE(h_1!AB6,s_1!AB6,k_1!AB6,)</f>
        <v>0.5833333333333334</v>
      </c>
      <c r="D21" s="46">
        <f>AVERAGE(h_1!AB24,s_1!AB24,k_1!AB24,)</f>
        <v>0.5</v>
      </c>
      <c r="E21" s="48">
        <f>AVERAGE(h_1!AB42,s_1!AB42,k_1!AB42,)</f>
        <v>0.6458333333333333</v>
      </c>
      <c r="F21" s="46">
        <f>AVERAGE(h_2!AB6,s_2!AB6,k_2!AB6,)</f>
        <v>0.625</v>
      </c>
      <c r="G21" s="46">
        <f>AVERAGE(h_2!AB24,s_2!AB24,k_2!AB24,)</f>
        <v>0.5833333333333333</v>
      </c>
    </row>
    <row r="22" spans="2:7" ht="13.5">
      <c r="B22" s="37">
        <v>4</v>
      </c>
      <c r="C22" s="46">
        <f>AVERAGE(h_1!AB7,s_1!AB7,k_1!AB7,)</f>
        <v>0.5833333333333334</v>
      </c>
      <c r="D22" s="46">
        <f>AVERAGE(h_1!AB25,s_1!AB25,k_1!AB25,)</f>
        <v>0.625</v>
      </c>
      <c r="E22" s="48">
        <f>AVERAGE(h_1!AB43,s_1!AB43,k_1!AB43,)</f>
        <v>0.7708333333333333</v>
      </c>
      <c r="F22" s="46">
        <f>AVERAGE(h_2!AB7,s_2!AB7,k_2!AB7,)</f>
        <v>0.9166666666666667</v>
      </c>
      <c r="G22" s="46">
        <f>AVERAGE(h_2!AB25,s_2!AB25,k_2!AB25,)</f>
        <v>0.8958333333333334</v>
      </c>
    </row>
    <row r="23" spans="2:7" ht="13.5">
      <c r="B23" s="37">
        <v>5</v>
      </c>
      <c r="C23" s="46">
        <f>AVERAGE(h_1!AB8,s_1!AB8,k_1!AB8,)</f>
        <v>1.125</v>
      </c>
      <c r="D23" s="46">
        <f>AVERAGE(h_1!AB26,s_1!AB26,k_1!AB26,)</f>
        <v>0.7083333333333333</v>
      </c>
      <c r="E23" s="48">
        <f>AVERAGE(h_1!AB44,s_1!AB44,k_1!AB44,)</f>
        <v>1.1458333333333333</v>
      </c>
      <c r="F23" s="46">
        <f>AVERAGE(h_2!AB8,s_2!AB8,k_2!AB8,)</f>
        <v>1.375</v>
      </c>
      <c r="G23" s="46">
        <f>AVERAGE(h_2!AB26,s_2!AB26,k_2!AB26,)</f>
        <v>1.6041666666666665</v>
      </c>
    </row>
    <row r="24" spans="2:7" ht="13.5">
      <c r="B24" s="37">
        <v>6</v>
      </c>
      <c r="C24" s="46">
        <f>AVERAGE(h_1!AB9,s_1!AB9,k_1!AB9,)</f>
        <v>1.5625</v>
      </c>
      <c r="D24" s="46">
        <f>AVERAGE(h_1!AB27,s_1!AB27,k_1!AB27,)</f>
        <v>1.5625</v>
      </c>
      <c r="E24" s="48">
        <f>AVERAGE(h_1!AB45,s_1!AB45,k_1!AB45,)</f>
        <v>1.75</v>
      </c>
      <c r="F24" s="46">
        <f>AVERAGE(h_2!AB9,s_2!AB9,k_2!AB9,)</f>
        <v>2.2291666666666665</v>
      </c>
      <c r="G24" s="46">
        <f>AVERAGE(h_2!AB27,s_2!AB27,k_2!AB27,)</f>
        <v>2.5625</v>
      </c>
    </row>
    <row r="25" spans="2:7" ht="13.5">
      <c r="B25" s="37">
        <v>7</v>
      </c>
      <c r="C25" s="46">
        <f>AVERAGE(h_1!AB10,s_1!AB10,k_1!AB10,)</f>
        <v>1.1041666666666667</v>
      </c>
      <c r="D25" s="46">
        <f>AVERAGE(h_1!AB28,s_1!AB28,k_1!AB28,)</f>
        <v>0.7083333333333334</v>
      </c>
      <c r="E25" s="48">
        <f>AVERAGE(h_1!AB46,s_1!AB46,k_1!AB46,)</f>
        <v>1.625</v>
      </c>
      <c r="F25" s="46">
        <f>AVERAGE(h_2!AB10,s_2!AB10,k_2!AB10,)</f>
        <v>1.375</v>
      </c>
      <c r="G25" s="46">
        <f>AVERAGE(h_2!AB28,s_2!AB28,k_2!AB28,)</f>
        <v>2</v>
      </c>
    </row>
    <row r="26" spans="2:7" ht="13.5">
      <c r="B26" s="37">
        <v>8</v>
      </c>
      <c r="C26" s="46">
        <f>AVERAGE(h_1!AB11,s_1!AB11,k_1!AB11,)</f>
        <v>0.7708333333333333</v>
      </c>
      <c r="D26" s="46">
        <f>AVERAGE(h_1!AB29,s_1!AB29,k_1!AB29,)</f>
        <v>0.5</v>
      </c>
      <c r="E26" s="48">
        <f>AVERAGE(h_1!AB47,s_1!AB47,k_1!AB47,)</f>
        <v>0.8333333333333333</v>
      </c>
      <c r="F26" s="46">
        <f>AVERAGE(h_2!AB11,s_2!AB11,k_2!AB11,)</f>
        <v>0.7083333333333333</v>
      </c>
      <c r="G26" s="46">
        <f>AVERAGE(h_2!AB29,s_2!AB29,k_2!AB29,)</f>
        <v>0.7291666666666666</v>
      </c>
    </row>
    <row r="27" spans="2:7" ht="13.5">
      <c r="B27" s="37">
        <v>9</v>
      </c>
      <c r="C27" s="46">
        <f>AVERAGE(h_1!AB12,s_1!AB12,k_1!AB12,)</f>
        <v>0.6458333333333333</v>
      </c>
      <c r="D27" s="46">
        <f>AVERAGE(h_1!AB30,s_1!AB30,k_1!AB30,)</f>
        <v>0.6041666666666667</v>
      </c>
      <c r="E27" s="48">
        <f>AVERAGE(h_1!AB48,s_1!AB48,k_1!AB48,)</f>
        <v>0.625</v>
      </c>
      <c r="F27" s="46">
        <f>AVERAGE(h_2!AB12,s_2!AB12,k_2!AB12,)</f>
        <v>0.5416666666666666</v>
      </c>
      <c r="G27" s="46">
        <f>AVERAGE(h_2!AB30,s_2!AB30,k_2!AB30,)</f>
        <v>0.75</v>
      </c>
    </row>
    <row r="28" spans="2:7" ht="13.5">
      <c r="B28" s="37">
        <v>10</v>
      </c>
      <c r="C28" s="46">
        <f>AVERAGE(h_1!AB13,s_1!AB13,k_1!AB13,)</f>
        <v>0.5</v>
      </c>
      <c r="D28" s="46">
        <f>AVERAGE(h_1!AB31,s_1!AB31,k_1!AB31,)</f>
        <v>0.5625</v>
      </c>
      <c r="E28" s="48">
        <f>AVERAGE(h_1!AB49,s_1!AB49,k_1!AB49,)</f>
        <v>0.6875</v>
      </c>
      <c r="F28" s="46">
        <f>AVERAGE(h_2!AB13,s_2!AB13,k_2!AB13,)</f>
        <v>0.9583333333333333</v>
      </c>
      <c r="G28" s="46">
        <f>AVERAGE(h_2!AB31,s_2!AB31,k_2!AB31,)</f>
        <v>0.6666666666666666</v>
      </c>
    </row>
    <row r="29" spans="2:7" ht="13.5">
      <c r="B29" s="37">
        <v>11</v>
      </c>
      <c r="C29" s="46">
        <f>AVERAGE(h_1!AB14,s_1!AB14,k_1!AB14,)</f>
        <v>0.6666666666666666</v>
      </c>
      <c r="D29" s="46">
        <f>AVERAGE(h_1!AB32,s_1!AB32,k_1!AB32,)</f>
        <v>0.375</v>
      </c>
      <c r="E29" s="48">
        <f>AVERAGE(h_1!AB50,s_1!AB50,k_1!AB50,)</f>
        <v>0.7916666666666666</v>
      </c>
      <c r="F29" s="46">
        <f>AVERAGE(h_2!AB14,s_2!AB14,k_2!AB14,)</f>
        <v>0.9166666666666667</v>
      </c>
      <c r="G29" s="46">
        <f>AVERAGE(h_2!AB32,s_2!AB32,k_2!AB32,)</f>
        <v>0.75</v>
      </c>
    </row>
    <row r="30" spans="2:7" ht="13.5">
      <c r="B30" s="37">
        <v>12</v>
      </c>
      <c r="C30" s="46">
        <f>AVERAGE(h_1!AB15,s_1!AB15,k_1!AB15,)</f>
        <v>0.7083333333333333</v>
      </c>
      <c r="D30" s="46">
        <f>AVERAGE(h_1!AB33,s_1!AB33,k_1!AB33,)</f>
        <v>0.35416666666666663</v>
      </c>
      <c r="E30" s="48">
        <f>AVERAGE(h_1!AB51,s_1!AB51,k_1!AB51,)</f>
        <v>0.3958333333333333</v>
      </c>
      <c r="F30" s="46">
        <f>AVERAGE(h_2!AB15,s_2!AB15,k_2!AB15,)</f>
        <v>0.9375</v>
      </c>
      <c r="G30" s="46">
        <f>AVERAGE(h_2!AB33,s_2!AB33,k_2!AB33,)</f>
        <v>0.7708333333333334</v>
      </c>
    </row>
    <row r="31" spans="2:7" ht="13.5">
      <c r="B31" s="38" t="s">
        <v>48</v>
      </c>
      <c r="C31" s="47">
        <f>AVERAGE(C19:C30)</f>
        <v>0.7899305555555557</v>
      </c>
      <c r="D31" s="47">
        <f>AVERAGE(D19:D30)</f>
        <v>0.625</v>
      </c>
      <c r="E31" s="47">
        <f>AVERAGE(E19:E30)</f>
        <v>0.8784722222222222</v>
      </c>
      <c r="F31" s="47">
        <f>AVERAGE(F19:F30)</f>
        <v>1.03125</v>
      </c>
      <c r="G31" s="47">
        <f>AVERAGE(G19:G30)</f>
        <v>1.1059027777777777</v>
      </c>
    </row>
    <row r="33" spans="2:6" ht="13.5">
      <c r="B33" s="1"/>
      <c r="C33" s="1" t="s">
        <v>17</v>
      </c>
      <c r="D33" s="1" t="s">
        <v>54</v>
      </c>
      <c r="E33" s="1" t="s">
        <v>6</v>
      </c>
      <c r="F33" s="1" t="s">
        <v>60</v>
      </c>
    </row>
    <row r="34" spans="2:6" ht="13.5">
      <c r="B34" s="43" t="s">
        <v>49</v>
      </c>
      <c r="C34" s="42" t="s">
        <v>57</v>
      </c>
      <c r="D34" s="1" t="s">
        <v>56</v>
      </c>
      <c r="E34" s="45">
        <f>AVERAGE(h_1!B17,s_1!B17,k_1!B17,)</f>
        <v>31.25</v>
      </c>
      <c r="F34" s="45">
        <f>AVERAGE(h_1!AB17,s_1!AB17,k_1!AB17)</f>
        <v>1.0532407407407407</v>
      </c>
    </row>
    <row r="35" spans="2:6" ht="13.5">
      <c r="B35" s="43" t="s">
        <v>50</v>
      </c>
      <c r="C35" s="42" t="s">
        <v>58</v>
      </c>
      <c r="D35" s="1" t="s">
        <v>56</v>
      </c>
      <c r="E35" s="45">
        <f>AVERAGE(h_1!B35,s_1!B35,k_1!B35,)</f>
        <v>37.15277777777778</v>
      </c>
      <c r="F35" s="45">
        <f>AVERAGE(h_1!AB35,s_1!AB35,k_1!AB35,)</f>
        <v>0.625</v>
      </c>
    </row>
    <row r="36" spans="2:6" ht="13.5">
      <c r="B36" s="43" t="s">
        <v>51</v>
      </c>
      <c r="C36" s="42" t="s">
        <v>61</v>
      </c>
      <c r="D36" s="1" t="s">
        <v>56</v>
      </c>
      <c r="E36" s="45">
        <f>AVERAGE(h_1!B53,s_1!B53,k_1!B53,)</f>
        <v>26.909722222222225</v>
      </c>
      <c r="F36" s="45">
        <f>AVERAGE(h_1!AB53,s_1!AB53,k_1!AB53)</f>
        <v>1.1712962962962963</v>
      </c>
    </row>
    <row r="37" spans="2:6" ht="13.5">
      <c r="B37" s="43" t="s">
        <v>52</v>
      </c>
      <c r="C37" s="42" t="s">
        <v>57</v>
      </c>
      <c r="D37" s="1" t="s">
        <v>55</v>
      </c>
      <c r="E37" s="45">
        <f>AVERAGE(h_2!B17,s_2!B17,k_2!B17,)</f>
        <v>23.61111111111111</v>
      </c>
      <c r="F37" s="45">
        <f>AVERAGE(h_2!AB17,s_2!AB17,k_2!AB17,)</f>
        <v>1.03125</v>
      </c>
    </row>
    <row r="38" spans="2:6" ht="13.5">
      <c r="B38" s="43" t="s">
        <v>53</v>
      </c>
      <c r="C38" s="42" t="s">
        <v>57</v>
      </c>
      <c r="D38" s="1" t="s">
        <v>14</v>
      </c>
      <c r="E38" s="45">
        <f>AVERAGE(h_2!B35,s_2!B35,k_2!B35,)</f>
        <v>22.743055555555557</v>
      </c>
      <c r="F38" s="45">
        <f>AVERAGE(h_2!AB35,s_2!AB35,k_2!AB35,)</f>
        <v>1.1059027777777777</v>
      </c>
    </row>
    <row r="41" spans="2:7" ht="13.5">
      <c r="B41" s="1"/>
      <c r="C41" s="44" t="s">
        <v>17</v>
      </c>
      <c r="D41" s="1" t="s">
        <v>63</v>
      </c>
      <c r="E41" s="2"/>
      <c r="F41" s="1" t="s">
        <v>17</v>
      </c>
      <c r="G41" s="1" t="s">
        <v>63</v>
      </c>
    </row>
    <row r="42" spans="2:7" ht="13.5">
      <c r="B42" s="1" t="s">
        <v>49</v>
      </c>
      <c r="C42" s="1"/>
      <c r="D42" s="1" t="s">
        <v>27</v>
      </c>
      <c r="E42" s="2" t="s">
        <v>52</v>
      </c>
      <c r="F42" s="1"/>
      <c r="G42" s="1" t="s">
        <v>55</v>
      </c>
    </row>
    <row r="43" spans="2:7" ht="13.5">
      <c r="B43" s="1" t="s">
        <v>50</v>
      </c>
      <c r="C43" s="1"/>
      <c r="D43" s="1" t="s">
        <v>27</v>
      </c>
      <c r="E43" s="2" t="s">
        <v>53</v>
      </c>
      <c r="F43" s="1"/>
      <c r="G43" s="1" t="s">
        <v>14</v>
      </c>
    </row>
    <row r="44" spans="2:7" ht="13.5">
      <c r="B44" s="1" t="s">
        <v>51</v>
      </c>
      <c r="C44" s="1"/>
      <c r="D44" s="1" t="s">
        <v>27</v>
      </c>
      <c r="E44" s="15"/>
      <c r="F44" s="15"/>
      <c r="G44" s="15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F38:G38"/>
  <sheetViews>
    <sheetView tabSelected="1" zoomScale="75" zoomScaleNormal="75" workbookViewId="0" topLeftCell="A1">
      <selection activeCell="H39" sqref="H39"/>
    </sheetView>
  </sheetViews>
  <sheetFormatPr defaultColWidth="9.00390625" defaultRowHeight="13.5"/>
  <sheetData>
    <row r="38" spans="6:7" ht="24">
      <c r="F38" s="49" t="s">
        <v>65</v>
      </c>
      <c r="G38" s="49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B1"/>
  <sheetViews>
    <sheetView workbookViewId="0" topLeftCell="A1">
      <selection activeCell="F29" sqref="F29"/>
    </sheetView>
  </sheetViews>
  <sheetFormatPr defaultColWidth="9.00390625" defaultRowHeight="13.5"/>
  <cols>
    <col min="3" max="3" width="15.00390625" style="0" customWidth="1"/>
    <col min="4" max="4" width="15.875" style="0" customWidth="1"/>
    <col min="5" max="5" width="24.125" style="0" customWidth="1"/>
    <col min="6" max="6" width="19.25390625" style="0" customWidth="1"/>
  </cols>
  <sheetData>
    <row r="1" ht="13.5">
      <c r="B1" t="s">
        <v>64</v>
      </c>
    </row>
  </sheetData>
  <printOptions/>
  <pageMargins left="0.26" right="0.45" top="1" bottom="0.49" header="0.37" footer="0.512"/>
  <pageSetup orientation="portrait" paperSize="13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3"/>
  <sheetViews>
    <sheetView zoomScale="75" zoomScaleNormal="75" workbookViewId="0" topLeftCell="A1">
      <selection activeCell="W24" sqref="W24"/>
    </sheetView>
  </sheetViews>
  <sheetFormatPr defaultColWidth="9.00390625" defaultRowHeight="13.5"/>
  <cols>
    <col min="1" max="1" width="9.875" style="0" customWidth="1"/>
    <col min="2" max="25" width="2.75390625" style="0" customWidth="1"/>
  </cols>
  <sheetData>
    <row r="1" spans="1:28" ht="14.25" thickBot="1">
      <c r="A1" s="41" t="s">
        <v>31</v>
      </c>
      <c r="AB1" s="1" t="s">
        <v>60</v>
      </c>
    </row>
    <row r="2" spans="1:25" ht="13.5">
      <c r="A2" s="3" t="s">
        <v>15</v>
      </c>
      <c r="B2" s="9" t="s">
        <v>10</v>
      </c>
      <c r="C2" s="5"/>
      <c r="D2" s="9" t="s">
        <v>11</v>
      </c>
      <c r="E2" s="13"/>
      <c r="F2" s="9" t="s">
        <v>11</v>
      </c>
      <c r="G2" s="5"/>
      <c r="H2" s="13" t="s">
        <v>11</v>
      </c>
      <c r="I2" s="5"/>
      <c r="J2" s="9"/>
      <c r="K2" s="5"/>
      <c r="L2" s="9"/>
      <c r="M2" s="5"/>
      <c r="N2" s="9"/>
      <c r="O2" s="5"/>
      <c r="P2" s="9"/>
      <c r="Q2" s="5"/>
      <c r="R2" s="9"/>
      <c r="S2" s="5"/>
      <c r="T2" s="9"/>
      <c r="U2" s="5"/>
      <c r="V2" s="9"/>
      <c r="W2" s="5"/>
      <c r="X2" s="9"/>
      <c r="Y2" s="5"/>
    </row>
    <row r="3" spans="1:25" ht="13.5">
      <c r="A3" s="7"/>
      <c r="B3" s="6" t="s">
        <v>4</v>
      </c>
      <c r="C3" s="22" t="s">
        <v>5</v>
      </c>
      <c r="D3" s="6" t="s">
        <v>4</v>
      </c>
      <c r="E3" s="23" t="s">
        <v>5</v>
      </c>
      <c r="F3" s="6" t="s">
        <v>4</v>
      </c>
      <c r="G3" s="22" t="s">
        <v>5</v>
      </c>
      <c r="H3" s="4" t="s">
        <v>4</v>
      </c>
      <c r="I3" s="22" t="s">
        <v>5</v>
      </c>
      <c r="J3" s="16" t="s">
        <v>4</v>
      </c>
      <c r="K3" s="22" t="s">
        <v>5</v>
      </c>
      <c r="L3" s="16" t="s">
        <v>4</v>
      </c>
      <c r="M3" s="22" t="s">
        <v>5</v>
      </c>
      <c r="N3" s="16" t="s">
        <v>4</v>
      </c>
      <c r="O3" s="22" t="s">
        <v>5</v>
      </c>
      <c r="P3" s="17" t="s">
        <v>4</v>
      </c>
      <c r="Q3" s="22" t="s">
        <v>5</v>
      </c>
      <c r="R3" s="16" t="s">
        <v>4</v>
      </c>
      <c r="S3" s="22" t="s">
        <v>5</v>
      </c>
      <c r="T3" s="16" t="s">
        <v>4</v>
      </c>
      <c r="U3" s="22" t="s">
        <v>5</v>
      </c>
      <c r="V3" s="16" t="s">
        <v>4</v>
      </c>
      <c r="W3" s="22" t="s">
        <v>5</v>
      </c>
      <c r="X3" s="17" t="s">
        <v>4</v>
      </c>
      <c r="Y3" s="22" t="s">
        <v>5</v>
      </c>
    </row>
    <row r="4" spans="1:28" ht="13.5">
      <c r="A4" s="8">
        <v>1</v>
      </c>
      <c r="B4" s="10">
        <v>1</v>
      </c>
      <c r="C4" s="20">
        <f>IF(6&gt;=ABS(B4-$A4),ABS(B4-$A4),12-ABS(B4-$A4))</f>
        <v>0</v>
      </c>
      <c r="D4" s="10">
        <v>4</v>
      </c>
      <c r="E4" s="20">
        <f>IF(6&gt;=ABS(D4-$A4),ABS(D4-$A4),12-ABS(D4-$A4))</f>
        <v>3</v>
      </c>
      <c r="F4" s="10">
        <v>3</v>
      </c>
      <c r="G4" s="20">
        <f>IF(6&gt;=ABS(F4-$A4),ABS(F4-$A4),12-ABS(F4-$A4))</f>
        <v>2</v>
      </c>
      <c r="H4" s="2">
        <v>5</v>
      </c>
      <c r="I4" s="20">
        <f>IF(6&gt;=ABS(H4-$A4),ABS(H4-$A4),12-ABS(H4-$A4))</f>
        <v>4</v>
      </c>
      <c r="J4" s="10">
        <v>1</v>
      </c>
      <c r="K4" s="20">
        <f>IF(6&gt;=ABS(J4-$A4),ABS(J4-$A4),12-ABS(J4-$A4))</f>
        <v>0</v>
      </c>
      <c r="L4" s="10">
        <v>3</v>
      </c>
      <c r="M4" s="20">
        <f>IF(6&gt;=ABS(L4-$A4),ABS(L4-$A4),12-ABS(L4-$A4))</f>
        <v>2</v>
      </c>
      <c r="N4" s="10">
        <v>4</v>
      </c>
      <c r="O4" s="20">
        <f>IF(6&gt;=ABS(N4-$A4),ABS(N4-$A4),12-ABS(N4-$A4))</f>
        <v>3</v>
      </c>
      <c r="P4" s="18">
        <v>3</v>
      </c>
      <c r="Q4" s="20">
        <f>IF(6&gt;=ABS(P4-$A4),ABS(P4-$A4),12-ABS(P4-$A4))</f>
        <v>2</v>
      </c>
      <c r="R4" s="10">
        <v>4</v>
      </c>
      <c r="S4" s="20">
        <f>IF(6&gt;=ABS(R4-$A4),ABS(R4-$A4),12-ABS(R4-$A4))</f>
        <v>3</v>
      </c>
      <c r="T4" s="10">
        <v>3</v>
      </c>
      <c r="U4" s="20">
        <f>IF(6&gt;=ABS(T4-$A4),ABS(T4-$A4),12-ABS(T4-$A4))</f>
        <v>2</v>
      </c>
      <c r="V4" s="10">
        <v>1</v>
      </c>
      <c r="W4" s="20">
        <f>IF(6&gt;=ABS(V4-$A4),ABS(V4-$A4),12-ABS(V4-$A4))</f>
        <v>0</v>
      </c>
      <c r="X4" s="18">
        <v>3</v>
      </c>
      <c r="Y4" s="20">
        <f>IF(6&gt;=ABS(X4-$A4),ABS(X4-$A4),12-ABS(X4-$A4))</f>
        <v>2</v>
      </c>
      <c r="Z4" s="36">
        <f>COUNTIF(A4:Y4,"=0")/12</f>
        <v>0.25</v>
      </c>
      <c r="AB4">
        <f>AVERAGE(C4,E4,G4,I4,K4,M4,O4,Q4,S4,U4,W4,Y4)</f>
        <v>1.9166666666666667</v>
      </c>
    </row>
    <row r="5" spans="1:28" ht="13.5">
      <c r="A5" s="8">
        <v>2</v>
      </c>
      <c r="B5" s="10">
        <v>2</v>
      </c>
      <c r="C5" s="20">
        <f aca="true" t="shared" si="0" ref="C5:C14">IF(6&gt;=ABS(B5-$A5),ABS(B5-$A5),12-ABS(B5-$A5))</f>
        <v>0</v>
      </c>
      <c r="D5" s="10">
        <v>3</v>
      </c>
      <c r="E5" s="20">
        <f aca="true" t="shared" si="1" ref="E5:E14">IF(6&gt;=ABS(D5-$A5),ABS(D5-$A5),12-ABS(D5-$A5))</f>
        <v>1</v>
      </c>
      <c r="F5" s="10">
        <v>3</v>
      </c>
      <c r="G5" s="20">
        <f aca="true" t="shared" si="2" ref="G5:G14">IF(6&gt;=ABS(F5-$A5),ABS(F5-$A5),12-ABS(F5-$A5))</f>
        <v>1</v>
      </c>
      <c r="H5" s="2">
        <v>2</v>
      </c>
      <c r="I5" s="20">
        <f aca="true" t="shared" si="3" ref="I5:I14">IF(6&gt;=ABS(H5-$A5),ABS(H5-$A5),12-ABS(H5-$A5))</f>
        <v>0</v>
      </c>
      <c r="J5" s="10">
        <v>3</v>
      </c>
      <c r="K5" s="20">
        <f aca="true" t="shared" si="4" ref="K5:K14">IF(6&gt;=ABS(J5-$A5),ABS(J5-$A5),12-ABS(J5-$A5))</f>
        <v>1</v>
      </c>
      <c r="L5" s="10">
        <v>2</v>
      </c>
      <c r="M5" s="20">
        <f aca="true" t="shared" si="5" ref="M5:M14">IF(6&gt;=ABS(L5-$A5),ABS(L5-$A5),12-ABS(L5-$A5))</f>
        <v>0</v>
      </c>
      <c r="N5" s="10">
        <v>1</v>
      </c>
      <c r="O5" s="20">
        <f aca="true" t="shared" si="6" ref="O5:O14">IF(6&gt;=ABS(N5-$A5),ABS(N5-$A5),12-ABS(N5-$A5))</f>
        <v>1</v>
      </c>
      <c r="P5" s="18">
        <v>1</v>
      </c>
      <c r="Q5" s="20">
        <f aca="true" t="shared" si="7" ref="Q5:Q14">IF(6&gt;=ABS(P5-$A5),ABS(P5-$A5),12-ABS(P5-$A5))</f>
        <v>1</v>
      </c>
      <c r="R5" s="10">
        <v>2</v>
      </c>
      <c r="S5" s="20">
        <f aca="true" t="shared" si="8" ref="S5:S14">IF(6&gt;=ABS(R5-$A5),ABS(R5-$A5),12-ABS(R5-$A5))</f>
        <v>0</v>
      </c>
      <c r="T5" s="10">
        <v>2</v>
      </c>
      <c r="U5" s="20">
        <f aca="true" t="shared" si="9" ref="U5:U14">IF(6&gt;=ABS(T5-$A5),ABS(T5-$A5),12-ABS(T5-$A5))</f>
        <v>0</v>
      </c>
      <c r="V5" s="10">
        <v>5</v>
      </c>
      <c r="W5" s="20">
        <f aca="true" t="shared" si="10" ref="W5:W14">IF(6&gt;=ABS(V5-$A5),ABS(V5-$A5),12-ABS(V5-$A5))</f>
        <v>3</v>
      </c>
      <c r="X5" s="18">
        <v>3</v>
      </c>
      <c r="Y5" s="20">
        <f aca="true" t="shared" si="11" ref="Y5:Y14">IF(6&gt;=ABS(X5-$A5),ABS(X5-$A5),12-ABS(X5-$A5))</f>
        <v>1</v>
      </c>
      <c r="Z5" s="36">
        <f aca="true" t="shared" si="12" ref="Z5:Z33">COUNTIF(A5:Y5,"=0")/12</f>
        <v>0.4166666666666667</v>
      </c>
      <c r="AB5">
        <f aca="true" t="shared" si="13" ref="AB5:AB33">AVERAGE(C5,E5,G5,I5,K5,M5,O5,Q5,S5,U5,W5,Y5)</f>
        <v>0.75</v>
      </c>
    </row>
    <row r="6" spans="1:28" ht="13.5">
      <c r="A6" s="8">
        <v>3</v>
      </c>
      <c r="B6" s="10">
        <v>3</v>
      </c>
      <c r="C6" s="20">
        <f t="shared" si="0"/>
        <v>0</v>
      </c>
      <c r="D6" s="10">
        <v>4</v>
      </c>
      <c r="E6" s="20">
        <f t="shared" si="1"/>
        <v>1</v>
      </c>
      <c r="F6" s="10">
        <v>2</v>
      </c>
      <c r="G6" s="20">
        <f t="shared" si="2"/>
        <v>1</v>
      </c>
      <c r="H6" s="2">
        <v>4</v>
      </c>
      <c r="I6" s="20">
        <f t="shared" si="3"/>
        <v>1</v>
      </c>
      <c r="J6" s="10">
        <v>3</v>
      </c>
      <c r="K6" s="20">
        <f t="shared" si="4"/>
        <v>0</v>
      </c>
      <c r="L6" s="10">
        <v>2</v>
      </c>
      <c r="M6" s="20">
        <f t="shared" si="5"/>
        <v>1</v>
      </c>
      <c r="N6" s="10">
        <v>2</v>
      </c>
      <c r="O6" s="20">
        <f t="shared" si="6"/>
        <v>1</v>
      </c>
      <c r="P6" s="18">
        <v>2</v>
      </c>
      <c r="Q6" s="20">
        <f t="shared" si="7"/>
        <v>1</v>
      </c>
      <c r="R6" s="10">
        <v>2</v>
      </c>
      <c r="S6" s="20">
        <f t="shared" si="8"/>
        <v>1</v>
      </c>
      <c r="T6" s="10">
        <v>3</v>
      </c>
      <c r="U6" s="20">
        <f t="shared" si="9"/>
        <v>0</v>
      </c>
      <c r="V6" s="10">
        <v>2</v>
      </c>
      <c r="W6" s="20">
        <f t="shared" si="10"/>
        <v>1</v>
      </c>
      <c r="X6" s="18">
        <v>3</v>
      </c>
      <c r="Y6" s="20">
        <f t="shared" si="11"/>
        <v>0</v>
      </c>
      <c r="Z6" s="36">
        <f t="shared" si="12"/>
        <v>0.3333333333333333</v>
      </c>
      <c r="AB6">
        <f t="shared" si="13"/>
        <v>0.6666666666666666</v>
      </c>
    </row>
    <row r="7" spans="1:28" ht="13.5">
      <c r="A7" s="8">
        <v>4</v>
      </c>
      <c r="B7" s="10">
        <v>4</v>
      </c>
      <c r="C7" s="20">
        <f t="shared" si="0"/>
        <v>0</v>
      </c>
      <c r="D7" s="10">
        <v>5</v>
      </c>
      <c r="E7" s="20">
        <f t="shared" si="1"/>
        <v>1</v>
      </c>
      <c r="F7" s="10">
        <v>3</v>
      </c>
      <c r="G7" s="20">
        <f t="shared" si="2"/>
        <v>1</v>
      </c>
      <c r="H7" s="2">
        <v>1</v>
      </c>
      <c r="I7" s="20">
        <f t="shared" si="3"/>
        <v>3</v>
      </c>
      <c r="J7" s="10">
        <v>3</v>
      </c>
      <c r="K7" s="20">
        <f t="shared" si="4"/>
        <v>1</v>
      </c>
      <c r="L7" s="10">
        <v>3</v>
      </c>
      <c r="M7" s="20">
        <f t="shared" si="5"/>
        <v>1</v>
      </c>
      <c r="N7" s="10">
        <v>1</v>
      </c>
      <c r="O7" s="20">
        <f t="shared" si="6"/>
        <v>3</v>
      </c>
      <c r="P7" s="18">
        <v>4</v>
      </c>
      <c r="Q7" s="20">
        <f t="shared" si="7"/>
        <v>0</v>
      </c>
      <c r="R7" s="10">
        <v>3</v>
      </c>
      <c r="S7" s="20">
        <f t="shared" si="8"/>
        <v>1</v>
      </c>
      <c r="T7" s="10">
        <v>3</v>
      </c>
      <c r="U7" s="20">
        <f t="shared" si="9"/>
        <v>1</v>
      </c>
      <c r="V7" s="10">
        <v>5</v>
      </c>
      <c r="W7" s="20">
        <f t="shared" si="10"/>
        <v>1</v>
      </c>
      <c r="X7" s="18">
        <v>2</v>
      </c>
      <c r="Y7" s="20">
        <f t="shared" si="11"/>
        <v>2</v>
      </c>
      <c r="Z7" s="36">
        <f t="shared" si="12"/>
        <v>0.16666666666666666</v>
      </c>
      <c r="AB7">
        <f t="shared" si="13"/>
        <v>1.25</v>
      </c>
    </row>
    <row r="8" spans="1:28" ht="13.5">
      <c r="A8" s="8">
        <v>5</v>
      </c>
      <c r="B8" s="10">
        <v>5</v>
      </c>
      <c r="C8" s="20">
        <f t="shared" si="0"/>
        <v>0</v>
      </c>
      <c r="D8" s="10">
        <v>2</v>
      </c>
      <c r="E8" s="20">
        <f t="shared" si="1"/>
        <v>3</v>
      </c>
      <c r="F8" s="10">
        <v>2</v>
      </c>
      <c r="G8" s="20">
        <f t="shared" si="2"/>
        <v>3</v>
      </c>
      <c r="H8" s="2">
        <v>1</v>
      </c>
      <c r="I8" s="20">
        <f t="shared" si="3"/>
        <v>4</v>
      </c>
      <c r="J8" s="10">
        <v>2</v>
      </c>
      <c r="K8" s="20">
        <f t="shared" si="4"/>
        <v>3</v>
      </c>
      <c r="L8" s="10">
        <v>4</v>
      </c>
      <c r="M8" s="20">
        <f t="shared" si="5"/>
        <v>1</v>
      </c>
      <c r="N8" s="10">
        <v>3</v>
      </c>
      <c r="O8" s="20">
        <f t="shared" si="6"/>
        <v>2</v>
      </c>
      <c r="P8" s="18">
        <v>2</v>
      </c>
      <c r="Q8" s="20">
        <f t="shared" si="7"/>
        <v>3</v>
      </c>
      <c r="R8" s="10">
        <v>2</v>
      </c>
      <c r="S8" s="20">
        <f t="shared" si="8"/>
        <v>3</v>
      </c>
      <c r="T8" s="10">
        <v>3</v>
      </c>
      <c r="U8" s="20">
        <f t="shared" si="9"/>
        <v>2</v>
      </c>
      <c r="V8" s="10">
        <v>4</v>
      </c>
      <c r="W8" s="20">
        <f t="shared" si="10"/>
        <v>1</v>
      </c>
      <c r="X8" s="18">
        <v>1</v>
      </c>
      <c r="Y8" s="20">
        <f t="shared" si="11"/>
        <v>4</v>
      </c>
      <c r="Z8" s="36">
        <f t="shared" si="12"/>
        <v>0.08333333333333333</v>
      </c>
      <c r="AB8">
        <f t="shared" si="13"/>
        <v>2.4166666666666665</v>
      </c>
    </row>
    <row r="9" spans="1:28" ht="13.5">
      <c r="A9" s="8">
        <v>6</v>
      </c>
      <c r="B9" s="10">
        <v>5</v>
      </c>
      <c r="C9" s="20">
        <f t="shared" si="0"/>
        <v>1</v>
      </c>
      <c r="D9" s="10">
        <v>2</v>
      </c>
      <c r="E9" s="20">
        <f t="shared" si="1"/>
        <v>4</v>
      </c>
      <c r="F9" s="10">
        <v>12</v>
      </c>
      <c r="G9" s="20">
        <f t="shared" si="2"/>
        <v>6</v>
      </c>
      <c r="H9" s="2">
        <v>11</v>
      </c>
      <c r="I9" s="20">
        <f t="shared" si="3"/>
        <v>5</v>
      </c>
      <c r="J9" s="10">
        <v>5</v>
      </c>
      <c r="K9" s="20">
        <f t="shared" si="4"/>
        <v>1</v>
      </c>
      <c r="L9" s="10">
        <v>8</v>
      </c>
      <c r="M9" s="20">
        <f t="shared" si="5"/>
        <v>2</v>
      </c>
      <c r="N9" s="10">
        <v>6</v>
      </c>
      <c r="O9" s="20">
        <f t="shared" si="6"/>
        <v>0</v>
      </c>
      <c r="P9" s="18">
        <v>1</v>
      </c>
      <c r="Q9" s="20">
        <f t="shared" si="7"/>
        <v>5</v>
      </c>
      <c r="R9" s="10">
        <v>6</v>
      </c>
      <c r="S9" s="20">
        <f t="shared" si="8"/>
        <v>0</v>
      </c>
      <c r="T9" s="10">
        <v>1</v>
      </c>
      <c r="U9" s="20">
        <f t="shared" si="9"/>
        <v>5</v>
      </c>
      <c r="V9" s="10">
        <v>5</v>
      </c>
      <c r="W9" s="20">
        <f t="shared" si="10"/>
        <v>1</v>
      </c>
      <c r="X9" s="18">
        <v>4</v>
      </c>
      <c r="Y9" s="20">
        <f t="shared" si="11"/>
        <v>2</v>
      </c>
      <c r="Z9" s="36">
        <f t="shared" si="12"/>
        <v>0.16666666666666666</v>
      </c>
      <c r="AB9">
        <f t="shared" si="13"/>
        <v>2.6666666666666665</v>
      </c>
    </row>
    <row r="10" spans="1:28" ht="13.5">
      <c r="A10" s="8">
        <v>7</v>
      </c>
      <c r="B10" s="10">
        <v>7</v>
      </c>
      <c r="C10" s="20">
        <f t="shared" si="0"/>
        <v>0</v>
      </c>
      <c r="D10" s="10">
        <v>9</v>
      </c>
      <c r="E10" s="20">
        <f t="shared" si="1"/>
        <v>2</v>
      </c>
      <c r="F10" s="10">
        <v>12</v>
      </c>
      <c r="G10" s="20">
        <f t="shared" si="2"/>
        <v>5</v>
      </c>
      <c r="H10" s="2">
        <v>10</v>
      </c>
      <c r="I10" s="20">
        <f t="shared" si="3"/>
        <v>3</v>
      </c>
      <c r="J10" s="10">
        <v>7</v>
      </c>
      <c r="K10" s="20">
        <f t="shared" si="4"/>
        <v>0</v>
      </c>
      <c r="L10" s="10">
        <v>7</v>
      </c>
      <c r="M10" s="20">
        <f t="shared" si="5"/>
        <v>0</v>
      </c>
      <c r="N10" s="10">
        <v>6</v>
      </c>
      <c r="O10" s="20">
        <f t="shared" si="6"/>
        <v>1</v>
      </c>
      <c r="P10" s="18">
        <v>7</v>
      </c>
      <c r="Q10" s="20">
        <f t="shared" si="7"/>
        <v>0</v>
      </c>
      <c r="R10" s="10">
        <v>9</v>
      </c>
      <c r="S10" s="20">
        <f t="shared" si="8"/>
        <v>2</v>
      </c>
      <c r="T10" s="10">
        <v>11</v>
      </c>
      <c r="U10" s="20">
        <f t="shared" si="9"/>
        <v>4</v>
      </c>
      <c r="V10" s="10">
        <v>11</v>
      </c>
      <c r="W10" s="20">
        <f t="shared" si="10"/>
        <v>4</v>
      </c>
      <c r="X10" s="18">
        <v>7</v>
      </c>
      <c r="Y10" s="20">
        <f t="shared" si="11"/>
        <v>0</v>
      </c>
      <c r="Z10" s="36">
        <f t="shared" si="12"/>
        <v>0.4166666666666667</v>
      </c>
      <c r="AB10">
        <f t="shared" si="13"/>
        <v>1.75</v>
      </c>
    </row>
    <row r="11" spans="1:28" ht="13.5">
      <c r="A11" s="8">
        <v>8</v>
      </c>
      <c r="B11" s="10">
        <v>7</v>
      </c>
      <c r="C11" s="20">
        <f t="shared" si="0"/>
        <v>1</v>
      </c>
      <c r="D11" s="10">
        <v>7</v>
      </c>
      <c r="E11" s="20">
        <f t="shared" si="1"/>
        <v>1</v>
      </c>
      <c r="F11" s="10">
        <v>10</v>
      </c>
      <c r="G11" s="20">
        <f t="shared" si="2"/>
        <v>2</v>
      </c>
      <c r="H11" s="2">
        <v>10</v>
      </c>
      <c r="I11" s="20">
        <f t="shared" si="3"/>
        <v>2</v>
      </c>
      <c r="J11" s="10">
        <v>9</v>
      </c>
      <c r="K11" s="20">
        <f t="shared" si="4"/>
        <v>1</v>
      </c>
      <c r="L11" s="10">
        <v>10</v>
      </c>
      <c r="M11" s="20">
        <f t="shared" si="5"/>
        <v>2</v>
      </c>
      <c r="N11" s="10">
        <v>10</v>
      </c>
      <c r="O11" s="20">
        <f t="shared" si="6"/>
        <v>2</v>
      </c>
      <c r="P11" s="18">
        <v>12</v>
      </c>
      <c r="Q11" s="20">
        <f t="shared" si="7"/>
        <v>4</v>
      </c>
      <c r="R11" s="10">
        <v>8</v>
      </c>
      <c r="S11" s="20">
        <f t="shared" si="8"/>
        <v>0</v>
      </c>
      <c r="T11" s="10">
        <v>9</v>
      </c>
      <c r="U11" s="20">
        <f t="shared" si="9"/>
        <v>1</v>
      </c>
      <c r="V11" s="10">
        <v>8</v>
      </c>
      <c r="W11" s="20">
        <f t="shared" si="10"/>
        <v>0</v>
      </c>
      <c r="X11" s="18">
        <v>8</v>
      </c>
      <c r="Y11" s="20">
        <f t="shared" si="11"/>
        <v>0</v>
      </c>
      <c r="Z11" s="36">
        <f t="shared" si="12"/>
        <v>0.25</v>
      </c>
      <c r="AB11">
        <f t="shared" si="13"/>
        <v>1.3333333333333333</v>
      </c>
    </row>
    <row r="12" spans="1:28" ht="13.5">
      <c r="A12" s="8">
        <v>9</v>
      </c>
      <c r="B12" s="10">
        <v>7</v>
      </c>
      <c r="C12" s="20">
        <f t="shared" si="0"/>
        <v>2</v>
      </c>
      <c r="D12" s="10">
        <v>9</v>
      </c>
      <c r="E12" s="20">
        <f t="shared" si="1"/>
        <v>0</v>
      </c>
      <c r="F12" s="10">
        <v>9</v>
      </c>
      <c r="G12" s="20">
        <f t="shared" si="2"/>
        <v>0</v>
      </c>
      <c r="H12" s="2">
        <v>11</v>
      </c>
      <c r="I12" s="20">
        <f t="shared" si="3"/>
        <v>2</v>
      </c>
      <c r="J12" s="10">
        <v>11</v>
      </c>
      <c r="K12" s="20">
        <f t="shared" si="4"/>
        <v>2</v>
      </c>
      <c r="L12" s="10">
        <v>10</v>
      </c>
      <c r="M12" s="20">
        <f t="shared" si="5"/>
        <v>1</v>
      </c>
      <c r="N12" s="10">
        <v>10</v>
      </c>
      <c r="O12" s="20">
        <f t="shared" si="6"/>
        <v>1</v>
      </c>
      <c r="P12" s="18">
        <v>10</v>
      </c>
      <c r="Q12" s="20">
        <f t="shared" si="7"/>
        <v>1</v>
      </c>
      <c r="R12" s="10">
        <v>8</v>
      </c>
      <c r="S12" s="20">
        <f t="shared" si="8"/>
        <v>1</v>
      </c>
      <c r="T12" s="10">
        <v>10</v>
      </c>
      <c r="U12" s="20">
        <f t="shared" si="9"/>
        <v>1</v>
      </c>
      <c r="V12" s="10">
        <v>9</v>
      </c>
      <c r="W12" s="20">
        <f t="shared" si="10"/>
        <v>0</v>
      </c>
      <c r="X12" s="18">
        <v>10</v>
      </c>
      <c r="Y12" s="20">
        <f t="shared" si="11"/>
        <v>1</v>
      </c>
      <c r="Z12" s="36">
        <f t="shared" si="12"/>
        <v>0.25</v>
      </c>
      <c r="AB12">
        <f t="shared" si="13"/>
        <v>1</v>
      </c>
    </row>
    <row r="13" spans="1:28" ht="13.5">
      <c r="A13" s="8">
        <v>10</v>
      </c>
      <c r="B13" s="10">
        <v>9</v>
      </c>
      <c r="C13" s="20">
        <f t="shared" si="0"/>
        <v>1</v>
      </c>
      <c r="D13" s="10">
        <v>7</v>
      </c>
      <c r="E13" s="20">
        <f t="shared" si="1"/>
        <v>3</v>
      </c>
      <c r="F13" s="10">
        <v>11</v>
      </c>
      <c r="G13" s="20">
        <f t="shared" si="2"/>
        <v>1</v>
      </c>
      <c r="H13" s="2">
        <v>10</v>
      </c>
      <c r="I13" s="20">
        <f t="shared" si="3"/>
        <v>0</v>
      </c>
      <c r="J13" s="10">
        <v>11</v>
      </c>
      <c r="K13" s="20">
        <f t="shared" si="4"/>
        <v>1</v>
      </c>
      <c r="L13" s="10">
        <v>8</v>
      </c>
      <c r="M13" s="20">
        <f t="shared" si="5"/>
        <v>2</v>
      </c>
      <c r="N13" s="10">
        <v>8</v>
      </c>
      <c r="O13" s="20">
        <f t="shared" si="6"/>
        <v>2</v>
      </c>
      <c r="P13" s="18">
        <v>11</v>
      </c>
      <c r="Q13" s="20">
        <f t="shared" si="7"/>
        <v>1</v>
      </c>
      <c r="R13" s="10">
        <v>11</v>
      </c>
      <c r="S13" s="20">
        <f t="shared" si="8"/>
        <v>1</v>
      </c>
      <c r="T13" s="10">
        <v>7</v>
      </c>
      <c r="U13" s="20">
        <f t="shared" si="9"/>
        <v>3</v>
      </c>
      <c r="V13" s="10">
        <v>11</v>
      </c>
      <c r="W13" s="20">
        <f t="shared" si="10"/>
        <v>1</v>
      </c>
      <c r="X13" s="18">
        <v>8</v>
      </c>
      <c r="Y13" s="20">
        <f t="shared" si="11"/>
        <v>2</v>
      </c>
      <c r="Z13" s="36">
        <f t="shared" si="12"/>
        <v>0.08333333333333333</v>
      </c>
      <c r="AB13">
        <f t="shared" si="13"/>
        <v>1.5</v>
      </c>
    </row>
    <row r="14" spans="1:28" ht="13.5">
      <c r="A14" s="8">
        <v>11</v>
      </c>
      <c r="B14" s="10">
        <v>11</v>
      </c>
      <c r="C14" s="20">
        <f t="shared" si="0"/>
        <v>0</v>
      </c>
      <c r="D14" s="10">
        <v>11</v>
      </c>
      <c r="E14" s="20">
        <f t="shared" si="1"/>
        <v>0</v>
      </c>
      <c r="F14" s="10">
        <v>11</v>
      </c>
      <c r="G14" s="20">
        <f t="shared" si="2"/>
        <v>0</v>
      </c>
      <c r="H14" s="2">
        <v>11</v>
      </c>
      <c r="I14" s="20">
        <f t="shared" si="3"/>
        <v>0</v>
      </c>
      <c r="J14" s="10">
        <v>11</v>
      </c>
      <c r="K14" s="20">
        <f t="shared" si="4"/>
        <v>0</v>
      </c>
      <c r="L14" s="10">
        <v>8</v>
      </c>
      <c r="M14" s="20">
        <f t="shared" si="5"/>
        <v>3</v>
      </c>
      <c r="N14" s="10">
        <v>11</v>
      </c>
      <c r="O14" s="20">
        <f t="shared" si="6"/>
        <v>0</v>
      </c>
      <c r="P14" s="18">
        <v>12</v>
      </c>
      <c r="Q14" s="20">
        <f t="shared" si="7"/>
        <v>1</v>
      </c>
      <c r="R14" s="10">
        <v>7</v>
      </c>
      <c r="S14" s="20">
        <f t="shared" si="8"/>
        <v>4</v>
      </c>
      <c r="T14" s="10">
        <v>12</v>
      </c>
      <c r="U14" s="20">
        <f t="shared" si="9"/>
        <v>1</v>
      </c>
      <c r="V14" s="10">
        <v>11</v>
      </c>
      <c r="W14" s="20">
        <f t="shared" si="10"/>
        <v>0</v>
      </c>
      <c r="X14" s="18">
        <v>10</v>
      </c>
      <c r="Y14" s="20">
        <f t="shared" si="11"/>
        <v>1</v>
      </c>
      <c r="Z14" s="36">
        <f t="shared" si="12"/>
        <v>0.5833333333333334</v>
      </c>
      <c r="AB14">
        <f t="shared" si="13"/>
        <v>0.8333333333333334</v>
      </c>
    </row>
    <row r="15" spans="1:28" ht="14.25" thickBot="1">
      <c r="A15" s="8">
        <v>12</v>
      </c>
      <c r="B15" s="11">
        <v>10</v>
      </c>
      <c r="C15" s="21">
        <f>IF(6&gt;=ABS(B15-$A15),ABS(B15-$A15),12-ABS(B15-$A15))</f>
        <v>2</v>
      </c>
      <c r="D15" s="11">
        <v>1</v>
      </c>
      <c r="E15" s="21">
        <f>IF(6&gt;=ABS(D15-$A15),ABS(D15-$A15),12-ABS(D15-$A15))</f>
        <v>1</v>
      </c>
      <c r="F15" s="11">
        <v>2</v>
      </c>
      <c r="G15" s="21">
        <f>IF(6&gt;=ABS(F15-$A15),ABS(F15-$A15),12-ABS(F15-$A15))</f>
        <v>2</v>
      </c>
      <c r="H15" s="12">
        <v>1</v>
      </c>
      <c r="I15" s="21">
        <f>IF(6&gt;=ABS(H15-$A15),ABS(H15-$A15),12-ABS(H15-$A15))</f>
        <v>1</v>
      </c>
      <c r="J15" s="11">
        <v>1</v>
      </c>
      <c r="K15" s="21">
        <f>IF(6&gt;=ABS(J15-$A15),ABS(J15-$A15),12-ABS(J15-$A15))</f>
        <v>1</v>
      </c>
      <c r="L15" s="11">
        <v>1</v>
      </c>
      <c r="M15" s="21">
        <f>IF(6&gt;=ABS(L15-$A15),ABS(L15-$A15),12-ABS(L15-$A15))</f>
        <v>1</v>
      </c>
      <c r="N15" s="11">
        <v>12</v>
      </c>
      <c r="O15" s="21">
        <f>IF(6&gt;=ABS(N15-$A15),ABS(N15-$A15),12-ABS(N15-$A15))</f>
        <v>0</v>
      </c>
      <c r="P15" s="19">
        <v>1</v>
      </c>
      <c r="Q15" s="21">
        <f>IF(6&gt;=ABS(P15-$A15),ABS(P15-$A15),12-ABS(P15-$A15))</f>
        <v>1</v>
      </c>
      <c r="R15" s="11">
        <v>1</v>
      </c>
      <c r="S15" s="21">
        <f>IF(6&gt;=ABS(R15-$A15),ABS(R15-$A15),12-ABS(R15-$A15))</f>
        <v>1</v>
      </c>
      <c r="T15" s="11">
        <v>1</v>
      </c>
      <c r="U15" s="21">
        <f>IF(6&gt;=ABS(T15-$A15),ABS(T15-$A15),12-ABS(T15-$A15))</f>
        <v>1</v>
      </c>
      <c r="V15" s="11">
        <v>12</v>
      </c>
      <c r="W15" s="21">
        <f>IF(6&gt;=ABS(V15-$A15),ABS(V15-$A15),12-ABS(V15-$A15))</f>
        <v>0</v>
      </c>
      <c r="X15" s="19">
        <v>2</v>
      </c>
      <c r="Y15" s="21">
        <f>IF(6&gt;=ABS(X15-$A15),ABS(X15-$A15),12-ABS(X15-$A15))</f>
        <v>2</v>
      </c>
      <c r="Z15" s="36">
        <f t="shared" si="12"/>
        <v>0.16666666666666666</v>
      </c>
      <c r="AB15">
        <f t="shared" si="13"/>
        <v>1.0833333333333333</v>
      </c>
    </row>
    <row r="16" ht="13.5">
      <c r="Z16" s="36"/>
    </row>
    <row r="17" spans="1:28" ht="13.5">
      <c r="A17" s="3" t="s">
        <v>6</v>
      </c>
      <c r="B17" s="1">
        <f>COUNTIF(B4:Y16,"=0")/144*100</f>
        <v>26.38888888888889</v>
      </c>
      <c r="Z17" s="36"/>
      <c r="AA17" s="1" t="s">
        <v>60</v>
      </c>
      <c r="AB17" s="1">
        <f>AVERAGE(Y4:Y15,W4:W15,U4:U15,S4:S15,Q4:Q15,O4:O15,M4:M15,K4:K15,I4:I15,G4:G15,E4:E15,C4:C15)</f>
        <v>1.4305555555555556</v>
      </c>
    </row>
    <row r="18" spans="1:26" ht="13.5">
      <c r="A18" s="15"/>
      <c r="B18" s="15"/>
      <c r="Z18" s="36"/>
    </row>
    <row r="19" spans="1:26" ht="14.25" thickBot="1">
      <c r="A19" s="41" t="s">
        <v>32</v>
      </c>
      <c r="Z19" s="36"/>
    </row>
    <row r="20" spans="1:26" ht="13.5">
      <c r="A20" s="3" t="s">
        <v>15</v>
      </c>
      <c r="B20" s="9" t="s">
        <v>14</v>
      </c>
      <c r="C20" s="5"/>
      <c r="D20" s="9" t="s">
        <v>13</v>
      </c>
      <c r="E20" s="5"/>
      <c r="F20" s="9" t="s">
        <v>13</v>
      </c>
      <c r="G20" s="5"/>
      <c r="H20" s="13" t="s">
        <v>13</v>
      </c>
      <c r="I20" s="5"/>
      <c r="J20" s="9"/>
      <c r="K20" s="5"/>
      <c r="L20" s="9"/>
      <c r="M20" s="5"/>
      <c r="N20" s="9"/>
      <c r="O20" s="5"/>
      <c r="P20" s="9"/>
      <c r="Q20" s="5"/>
      <c r="R20" s="9"/>
      <c r="S20" s="5"/>
      <c r="T20" s="9"/>
      <c r="U20" s="5"/>
      <c r="V20" s="9"/>
      <c r="W20" s="5"/>
      <c r="X20" s="9"/>
      <c r="Y20" s="5"/>
      <c r="Z20" s="36"/>
    </row>
    <row r="21" spans="1:26" ht="13.5">
      <c r="A21" s="7"/>
      <c r="B21" s="6" t="s">
        <v>4</v>
      </c>
      <c r="C21" s="22" t="s">
        <v>5</v>
      </c>
      <c r="D21" s="6" t="s">
        <v>4</v>
      </c>
      <c r="E21" s="22" t="s">
        <v>5</v>
      </c>
      <c r="F21" s="6" t="s">
        <v>4</v>
      </c>
      <c r="G21" s="22" t="s">
        <v>5</v>
      </c>
      <c r="H21" s="4" t="s">
        <v>4</v>
      </c>
      <c r="I21" s="22" t="s">
        <v>5</v>
      </c>
      <c r="J21" s="16" t="s">
        <v>4</v>
      </c>
      <c r="K21" s="22" t="s">
        <v>5</v>
      </c>
      <c r="L21" s="16" t="s">
        <v>4</v>
      </c>
      <c r="M21" s="22" t="s">
        <v>5</v>
      </c>
      <c r="N21" s="16" t="s">
        <v>4</v>
      </c>
      <c r="O21" s="22" t="s">
        <v>5</v>
      </c>
      <c r="P21" s="17" t="s">
        <v>4</v>
      </c>
      <c r="Q21" s="22" t="s">
        <v>5</v>
      </c>
      <c r="R21" s="16" t="s">
        <v>4</v>
      </c>
      <c r="S21" s="22" t="s">
        <v>5</v>
      </c>
      <c r="T21" s="16" t="s">
        <v>4</v>
      </c>
      <c r="U21" s="22" t="s">
        <v>5</v>
      </c>
      <c r="V21" s="16" t="s">
        <v>4</v>
      </c>
      <c r="W21" s="22" t="s">
        <v>5</v>
      </c>
      <c r="X21" s="17" t="s">
        <v>4</v>
      </c>
      <c r="Y21" s="22" t="s">
        <v>5</v>
      </c>
      <c r="Z21" s="36"/>
    </row>
    <row r="22" spans="1:28" ht="13.5">
      <c r="A22" s="8">
        <v>1</v>
      </c>
      <c r="B22" s="10">
        <v>1</v>
      </c>
      <c r="C22" s="20">
        <f>IF(6&gt;=ABS(B22-$A22),ABS(B22-$A22),12-ABS(B22-$A22))</f>
        <v>0</v>
      </c>
      <c r="D22" s="10">
        <v>1</v>
      </c>
      <c r="E22" s="20">
        <f>IF(6&gt;=ABS(D22-$A22),ABS(D22-$A22),12-ABS(D22-$A22))</f>
        <v>0</v>
      </c>
      <c r="F22" s="10">
        <v>1</v>
      </c>
      <c r="G22" s="20">
        <f>IF(6&gt;=ABS(F22-$A22),ABS(F22-$A22),12-ABS(F22-$A22))</f>
        <v>0</v>
      </c>
      <c r="H22" s="2">
        <v>2</v>
      </c>
      <c r="I22" s="20">
        <f>IF(6&gt;=ABS(H22-$A22),ABS(H22-$A22),12-ABS(H22-$A22))</f>
        <v>1</v>
      </c>
      <c r="J22" s="10">
        <v>12</v>
      </c>
      <c r="K22" s="20">
        <f>IF(6&gt;=ABS(J22-$A22),ABS(J22-$A22),12-ABS(J22-$A22))</f>
        <v>1</v>
      </c>
      <c r="L22" s="10">
        <v>2</v>
      </c>
      <c r="M22" s="20">
        <f>IF(6&gt;=ABS(L22-$A22),ABS(L22-$A22),12-ABS(L22-$A22))</f>
        <v>1</v>
      </c>
      <c r="N22" s="10">
        <v>1</v>
      </c>
      <c r="O22" s="20">
        <f>IF(6&gt;=ABS(N22-$A22),ABS(N22-$A22),12-ABS(N22-$A22))</f>
        <v>0</v>
      </c>
      <c r="P22" s="18">
        <v>3</v>
      </c>
      <c r="Q22" s="20">
        <f>IF(6&gt;=ABS(P22-$A22),ABS(P22-$A22),12-ABS(P22-$A22))</f>
        <v>2</v>
      </c>
      <c r="R22" s="10">
        <v>6</v>
      </c>
      <c r="S22" s="20">
        <f>IF(6&gt;=ABS(R22-$A22),ABS(R22-$A22),12-ABS(R22-$A22))</f>
        <v>5</v>
      </c>
      <c r="T22" s="10">
        <v>5</v>
      </c>
      <c r="U22" s="20">
        <f>IF(6&gt;=ABS(T22-$A22),ABS(T22-$A22),12-ABS(T22-$A22))</f>
        <v>4</v>
      </c>
      <c r="V22" s="10">
        <v>2</v>
      </c>
      <c r="W22" s="20">
        <f>IF(6&gt;=ABS(V22-$A22),ABS(V22-$A22),12-ABS(V22-$A22))</f>
        <v>1</v>
      </c>
      <c r="X22" s="18">
        <v>4</v>
      </c>
      <c r="Y22" s="20">
        <f>IF(6&gt;=ABS(X22-$A22),ABS(X22-$A22),12-ABS(X22-$A22))</f>
        <v>3</v>
      </c>
      <c r="Z22" s="36">
        <f t="shared" si="12"/>
        <v>0.3333333333333333</v>
      </c>
      <c r="AB22">
        <f t="shared" si="13"/>
        <v>1.5</v>
      </c>
    </row>
    <row r="23" spans="1:28" ht="13.5">
      <c r="A23" s="8">
        <v>2</v>
      </c>
      <c r="B23" s="10">
        <v>2</v>
      </c>
      <c r="C23" s="20">
        <f aca="true" t="shared" si="14" ref="C23:C32">IF(6&gt;=ABS(B23-$A23),ABS(B23-$A23),12-ABS(B23-$A23))</f>
        <v>0</v>
      </c>
      <c r="D23" s="10">
        <v>2</v>
      </c>
      <c r="E23" s="20">
        <f aca="true" t="shared" si="15" ref="E23:E32">IF(6&gt;=ABS(D23-$A23),ABS(D23-$A23),12-ABS(D23-$A23))</f>
        <v>0</v>
      </c>
      <c r="F23" s="10">
        <v>2</v>
      </c>
      <c r="G23" s="20">
        <f aca="true" t="shared" si="16" ref="G23:G32">IF(6&gt;=ABS(F23-$A23),ABS(F23-$A23),12-ABS(F23-$A23))</f>
        <v>0</v>
      </c>
      <c r="H23" s="2">
        <v>4</v>
      </c>
      <c r="I23" s="20">
        <f aca="true" t="shared" si="17" ref="I23:I32">IF(6&gt;=ABS(H23-$A23),ABS(H23-$A23),12-ABS(H23-$A23))</f>
        <v>2</v>
      </c>
      <c r="J23" s="10">
        <v>12</v>
      </c>
      <c r="K23" s="20">
        <f aca="true" t="shared" si="18" ref="K23:K32">IF(6&gt;=ABS(J23-$A23),ABS(J23-$A23),12-ABS(J23-$A23))</f>
        <v>2</v>
      </c>
      <c r="L23" s="10">
        <v>5</v>
      </c>
      <c r="M23" s="20">
        <f aca="true" t="shared" si="19" ref="M23:M32">IF(6&gt;=ABS(L23-$A23),ABS(L23-$A23),12-ABS(L23-$A23))</f>
        <v>3</v>
      </c>
      <c r="N23" s="10">
        <v>2</v>
      </c>
      <c r="O23" s="20">
        <f aca="true" t="shared" si="20" ref="O23:O32">IF(6&gt;=ABS(N23-$A23),ABS(N23-$A23),12-ABS(N23-$A23))</f>
        <v>0</v>
      </c>
      <c r="P23" s="18">
        <v>3</v>
      </c>
      <c r="Q23" s="20">
        <f aca="true" t="shared" si="21" ref="Q23:Q32">IF(6&gt;=ABS(P23-$A23),ABS(P23-$A23),12-ABS(P23-$A23))</f>
        <v>1</v>
      </c>
      <c r="R23" s="10">
        <v>2</v>
      </c>
      <c r="S23" s="20">
        <f aca="true" t="shared" si="22" ref="S23:S32">IF(6&gt;=ABS(R23-$A23),ABS(R23-$A23),12-ABS(R23-$A23))</f>
        <v>0</v>
      </c>
      <c r="T23" s="10">
        <v>3</v>
      </c>
      <c r="U23" s="20">
        <f aca="true" t="shared" si="23" ref="U23:U32">IF(6&gt;=ABS(T23-$A23),ABS(T23-$A23),12-ABS(T23-$A23))</f>
        <v>1</v>
      </c>
      <c r="V23" s="10">
        <v>4</v>
      </c>
      <c r="W23" s="20">
        <f aca="true" t="shared" si="24" ref="W23:W32">IF(6&gt;=ABS(V23-$A23),ABS(V23-$A23),12-ABS(V23-$A23))</f>
        <v>2</v>
      </c>
      <c r="X23" s="18">
        <v>5</v>
      </c>
      <c r="Y23" s="20">
        <f aca="true" t="shared" si="25" ref="Y23:Y32">IF(6&gt;=ABS(X23-$A23),ABS(X23-$A23),12-ABS(X23-$A23))</f>
        <v>3</v>
      </c>
      <c r="Z23" s="36">
        <f t="shared" si="12"/>
        <v>0.4166666666666667</v>
      </c>
      <c r="AB23">
        <f t="shared" si="13"/>
        <v>1.1666666666666667</v>
      </c>
    </row>
    <row r="24" spans="1:28" ht="13.5">
      <c r="A24" s="8">
        <v>3</v>
      </c>
      <c r="B24" s="10">
        <v>3</v>
      </c>
      <c r="C24" s="20">
        <f t="shared" si="14"/>
        <v>0</v>
      </c>
      <c r="D24" s="10">
        <v>4</v>
      </c>
      <c r="E24" s="20">
        <f t="shared" si="15"/>
        <v>1</v>
      </c>
      <c r="F24" s="10">
        <v>3</v>
      </c>
      <c r="G24" s="20">
        <f t="shared" si="16"/>
        <v>0</v>
      </c>
      <c r="H24" s="2">
        <v>3</v>
      </c>
      <c r="I24" s="20">
        <f t="shared" si="17"/>
        <v>0</v>
      </c>
      <c r="J24" s="10">
        <v>3</v>
      </c>
      <c r="K24" s="20">
        <f t="shared" si="18"/>
        <v>0</v>
      </c>
      <c r="L24" s="10">
        <v>2</v>
      </c>
      <c r="M24" s="20">
        <f t="shared" si="19"/>
        <v>1</v>
      </c>
      <c r="N24" s="10">
        <v>3</v>
      </c>
      <c r="O24" s="20">
        <f t="shared" si="20"/>
        <v>0</v>
      </c>
      <c r="P24" s="18">
        <v>4</v>
      </c>
      <c r="Q24" s="20">
        <f t="shared" si="21"/>
        <v>1</v>
      </c>
      <c r="R24" s="10">
        <v>5</v>
      </c>
      <c r="S24" s="20">
        <f t="shared" si="22"/>
        <v>2</v>
      </c>
      <c r="T24" s="10">
        <v>2</v>
      </c>
      <c r="U24" s="20">
        <f t="shared" si="23"/>
        <v>1</v>
      </c>
      <c r="V24" s="10">
        <v>4</v>
      </c>
      <c r="W24" s="20">
        <f t="shared" si="24"/>
        <v>1</v>
      </c>
      <c r="X24" s="18">
        <v>2</v>
      </c>
      <c r="Y24" s="20">
        <f t="shared" si="25"/>
        <v>1</v>
      </c>
      <c r="Z24" s="36">
        <f t="shared" si="12"/>
        <v>0.4166666666666667</v>
      </c>
      <c r="AB24">
        <f t="shared" si="13"/>
        <v>0.6666666666666666</v>
      </c>
    </row>
    <row r="25" spans="1:28" ht="13.5">
      <c r="A25" s="8">
        <v>4</v>
      </c>
      <c r="B25" s="10">
        <v>4</v>
      </c>
      <c r="C25" s="20">
        <f t="shared" si="14"/>
        <v>0</v>
      </c>
      <c r="D25" s="10">
        <v>3</v>
      </c>
      <c r="E25" s="20">
        <f t="shared" si="15"/>
        <v>1</v>
      </c>
      <c r="F25" s="10">
        <v>4</v>
      </c>
      <c r="G25" s="20">
        <f t="shared" si="16"/>
        <v>0</v>
      </c>
      <c r="H25" s="2">
        <v>3</v>
      </c>
      <c r="I25" s="20">
        <f t="shared" si="17"/>
        <v>1</v>
      </c>
      <c r="J25" s="10">
        <v>5</v>
      </c>
      <c r="K25" s="20">
        <f t="shared" si="18"/>
        <v>1</v>
      </c>
      <c r="L25" s="10">
        <v>4</v>
      </c>
      <c r="M25" s="20">
        <f t="shared" si="19"/>
        <v>0</v>
      </c>
      <c r="N25" s="10">
        <v>3</v>
      </c>
      <c r="O25" s="20">
        <f t="shared" si="20"/>
        <v>1</v>
      </c>
      <c r="P25" s="18">
        <v>3</v>
      </c>
      <c r="Q25" s="20">
        <f t="shared" si="21"/>
        <v>1</v>
      </c>
      <c r="R25" s="10">
        <v>1</v>
      </c>
      <c r="S25" s="20">
        <f t="shared" si="22"/>
        <v>3</v>
      </c>
      <c r="T25" s="10">
        <v>4</v>
      </c>
      <c r="U25" s="20">
        <f t="shared" si="23"/>
        <v>0</v>
      </c>
      <c r="V25" s="10">
        <v>3</v>
      </c>
      <c r="W25" s="20">
        <f t="shared" si="24"/>
        <v>1</v>
      </c>
      <c r="X25" s="18">
        <v>5</v>
      </c>
      <c r="Y25" s="20">
        <f t="shared" si="25"/>
        <v>1</v>
      </c>
      <c r="Z25" s="36">
        <f t="shared" si="12"/>
        <v>0.3333333333333333</v>
      </c>
      <c r="AB25">
        <f t="shared" si="13"/>
        <v>0.8333333333333334</v>
      </c>
    </row>
    <row r="26" spans="1:28" ht="13.5">
      <c r="A26" s="8">
        <v>5</v>
      </c>
      <c r="B26" s="10">
        <v>5</v>
      </c>
      <c r="C26" s="20">
        <f t="shared" si="14"/>
        <v>0</v>
      </c>
      <c r="D26" s="10">
        <v>2</v>
      </c>
      <c r="E26" s="20">
        <f t="shared" si="15"/>
        <v>3</v>
      </c>
      <c r="F26" s="10">
        <v>1</v>
      </c>
      <c r="G26" s="20">
        <f t="shared" si="16"/>
        <v>4</v>
      </c>
      <c r="H26" s="2">
        <v>1</v>
      </c>
      <c r="I26" s="20">
        <f t="shared" si="17"/>
        <v>4</v>
      </c>
      <c r="J26" s="10">
        <v>1</v>
      </c>
      <c r="K26" s="20">
        <f t="shared" si="18"/>
        <v>4</v>
      </c>
      <c r="L26" s="10">
        <v>3</v>
      </c>
      <c r="M26" s="20">
        <f t="shared" si="19"/>
        <v>2</v>
      </c>
      <c r="N26" s="10">
        <v>2</v>
      </c>
      <c r="O26" s="20">
        <f t="shared" si="20"/>
        <v>3</v>
      </c>
      <c r="P26" s="18">
        <v>2</v>
      </c>
      <c r="Q26" s="20">
        <f t="shared" si="21"/>
        <v>3</v>
      </c>
      <c r="R26" s="10">
        <v>8</v>
      </c>
      <c r="S26" s="20">
        <f t="shared" si="22"/>
        <v>3</v>
      </c>
      <c r="T26" s="10">
        <v>5</v>
      </c>
      <c r="U26" s="20">
        <f t="shared" si="23"/>
        <v>0</v>
      </c>
      <c r="V26" s="10">
        <v>2</v>
      </c>
      <c r="W26" s="20">
        <f t="shared" si="24"/>
        <v>3</v>
      </c>
      <c r="X26" s="18">
        <v>2</v>
      </c>
      <c r="Y26" s="20">
        <f t="shared" si="25"/>
        <v>3</v>
      </c>
      <c r="Z26" s="36">
        <f t="shared" si="12"/>
        <v>0.16666666666666666</v>
      </c>
      <c r="AB26">
        <f t="shared" si="13"/>
        <v>2.6666666666666665</v>
      </c>
    </row>
    <row r="27" spans="1:28" ht="13.5">
      <c r="A27" s="8">
        <v>6</v>
      </c>
      <c r="B27" s="10">
        <v>5</v>
      </c>
      <c r="C27" s="20">
        <f t="shared" si="14"/>
        <v>1</v>
      </c>
      <c r="D27" s="10">
        <v>12</v>
      </c>
      <c r="E27" s="20">
        <f t="shared" si="15"/>
        <v>6</v>
      </c>
      <c r="F27" s="10">
        <v>12</v>
      </c>
      <c r="G27" s="20">
        <f t="shared" si="16"/>
        <v>6</v>
      </c>
      <c r="H27" s="2">
        <v>7</v>
      </c>
      <c r="I27" s="20">
        <f t="shared" si="17"/>
        <v>1</v>
      </c>
      <c r="J27" s="10">
        <v>12</v>
      </c>
      <c r="K27" s="20">
        <f t="shared" si="18"/>
        <v>6</v>
      </c>
      <c r="L27" s="10">
        <v>11</v>
      </c>
      <c r="M27" s="20">
        <f t="shared" si="19"/>
        <v>5</v>
      </c>
      <c r="N27" s="10">
        <v>2</v>
      </c>
      <c r="O27" s="20">
        <f t="shared" si="20"/>
        <v>4</v>
      </c>
      <c r="P27" s="18">
        <v>8</v>
      </c>
      <c r="Q27" s="20">
        <f t="shared" si="21"/>
        <v>2</v>
      </c>
      <c r="R27" s="10">
        <v>1</v>
      </c>
      <c r="S27" s="20">
        <f t="shared" si="22"/>
        <v>5</v>
      </c>
      <c r="T27" s="10">
        <v>1</v>
      </c>
      <c r="U27" s="20">
        <f t="shared" si="23"/>
        <v>5</v>
      </c>
      <c r="V27" s="10">
        <v>11</v>
      </c>
      <c r="W27" s="20">
        <f t="shared" si="24"/>
        <v>5</v>
      </c>
      <c r="X27" s="18">
        <v>7</v>
      </c>
      <c r="Y27" s="20">
        <f t="shared" si="25"/>
        <v>1</v>
      </c>
      <c r="Z27" s="36">
        <f t="shared" si="12"/>
        <v>0</v>
      </c>
      <c r="AB27">
        <f t="shared" si="13"/>
        <v>3.9166666666666665</v>
      </c>
    </row>
    <row r="28" spans="1:28" ht="13.5">
      <c r="A28" s="8">
        <v>7</v>
      </c>
      <c r="B28" s="10">
        <v>7</v>
      </c>
      <c r="C28" s="20">
        <f t="shared" si="14"/>
        <v>0</v>
      </c>
      <c r="D28" s="10">
        <v>10</v>
      </c>
      <c r="E28" s="20">
        <f t="shared" si="15"/>
        <v>3</v>
      </c>
      <c r="F28" s="10">
        <v>11</v>
      </c>
      <c r="G28" s="20">
        <f t="shared" si="16"/>
        <v>4</v>
      </c>
      <c r="H28" s="2">
        <v>11</v>
      </c>
      <c r="I28" s="20">
        <f t="shared" si="17"/>
        <v>4</v>
      </c>
      <c r="J28" s="10">
        <v>10</v>
      </c>
      <c r="K28" s="20">
        <f t="shared" si="18"/>
        <v>3</v>
      </c>
      <c r="L28" s="10">
        <v>1</v>
      </c>
      <c r="M28" s="20">
        <f t="shared" si="19"/>
        <v>6</v>
      </c>
      <c r="N28" s="10">
        <v>12</v>
      </c>
      <c r="O28" s="20">
        <f t="shared" si="20"/>
        <v>5</v>
      </c>
      <c r="P28" s="18">
        <v>11</v>
      </c>
      <c r="Q28" s="20">
        <f t="shared" si="21"/>
        <v>4</v>
      </c>
      <c r="R28" s="10">
        <v>9</v>
      </c>
      <c r="S28" s="20">
        <f t="shared" si="22"/>
        <v>2</v>
      </c>
      <c r="T28" s="10">
        <v>9</v>
      </c>
      <c r="U28" s="20">
        <f t="shared" si="23"/>
        <v>2</v>
      </c>
      <c r="V28" s="10">
        <v>9</v>
      </c>
      <c r="W28" s="20">
        <f t="shared" si="24"/>
        <v>2</v>
      </c>
      <c r="X28" s="18">
        <v>11</v>
      </c>
      <c r="Y28" s="20">
        <f t="shared" si="25"/>
        <v>4</v>
      </c>
      <c r="Z28" s="36">
        <f t="shared" si="12"/>
        <v>0.08333333333333333</v>
      </c>
      <c r="AB28">
        <f t="shared" si="13"/>
        <v>3.25</v>
      </c>
    </row>
    <row r="29" spans="1:28" ht="13.5">
      <c r="A29" s="8">
        <v>8</v>
      </c>
      <c r="B29" s="10">
        <v>7</v>
      </c>
      <c r="C29" s="20">
        <f t="shared" si="14"/>
        <v>1</v>
      </c>
      <c r="D29" s="10">
        <v>9</v>
      </c>
      <c r="E29" s="20">
        <f t="shared" si="15"/>
        <v>1</v>
      </c>
      <c r="F29" s="10">
        <v>10</v>
      </c>
      <c r="G29" s="20">
        <f t="shared" si="16"/>
        <v>2</v>
      </c>
      <c r="H29" s="2">
        <v>9</v>
      </c>
      <c r="I29" s="20">
        <f t="shared" si="17"/>
        <v>1</v>
      </c>
      <c r="J29" s="10">
        <v>5</v>
      </c>
      <c r="K29" s="20">
        <f t="shared" si="18"/>
        <v>3</v>
      </c>
      <c r="L29" s="10">
        <v>9</v>
      </c>
      <c r="M29" s="20">
        <f t="shared" si="19"/>
        <v>1</v>
      </c>
      <c r="N29" s="10">
        <v>9</v>
      </c>
      <c r="O29" s="20">
        <f t="shared" si="20"/>
        <v>1</v>
      </c>
      <c r="P29" s="18">
        <v>10</v>
      </c>
      <c r="Q29" s="20">
        <f t="shared" si="21"/>
        <v>2</v>
      </c>
      <c r="R29" s="10">
        <v>10</v>
      </c>
      <c r="S29" s="20">
        <f t="shared" si="22"/>
        <v>2</v>
      </c>
      <c r="T29" s="10">
        <v>9</v>
      </c>
      <c r="U29" s="20">
        <f t="shared" si="23"/>
        <v>1</v>
      </c>
      <c r="V29" s="10">
        <v>8</v>
      </c>
      <c r="W29" s="20">
        <f t="shared" si="24"/>
        <v>0</v>
      </c>
      <c r="X29" s="18">
        <v>9</v>
      </c>
      <c r="Y29" s="20">
        <f t="shared" si="25"/>
        <v>1</v>
      </c>
      <c r="Z29" s="36">
        <f t="shared" si="12"/>
        <v>0.08333333333333333</v>
      </c>
      <c r="AB29">
        <f t="shared" si="13"/>
        <v>1.3333333333333333</v>
      </c>
    </row>
    <row r="30" spans="1:28" ht="13.5">
      <c r="A30" s="8">
        <v>9</v>
      </c>
      <c r="B30" s="10">
        <v>7</v>
      </c>
      <c r="C30" s="20">
        <f t="shared" si="14"/>
        <v>2</v>
      </c>
      <c r="D30" s="10">
        <v>9</v>
      </c>
      <c r="E30" s="20">
        <f t="shared" si="15"/>
        <v>0</v>
      </c>
      <c r="F30" s="10">
        <v>11</v>
      </c>
      <c r="G30" s="20">
        <f t="shared" si="16"/>
        <v>2</v>
      </c>
      <c r="H30" s="2">
        <v>10</v>
      </c>
      <c r="I30" s="20">
        <f t="shared" si="17"/>
        <v>1</v>
      </c>
      <c r="J30" s="10">
        <v>10</v>
      </c>
      <c r="K30" s="20">
        <f t="shared" si="18"/>
        <v>1</v>
      </c>
      <c r="L30" s="10">
        <v>9</v>
      </c>
      <c r="M30" s="20">
        <f t="shared" si="19"/>
        <v>0</v>
      </c>
      <c r="N30" s="10">
        <v>11</v>
      </c>
      <c r="O30" s="20">
        <f t="shared" si="20"/>
        <v>2</v>
      </c>
      <c r="P30" s="18">
        <v>10</v>
      </c>
      <c r="Q30" s="20">
        <f t="shared" si="21"/>
        <v>1</v>
      </c>
      <c r="R30" s="10">
        <v>10</v>
      </c>
      <c r="S30" s="20">
        <f t="shared" si="22"/>
        <v>1</v>
      </c>
      <c r="T30" s="10">
        <v>9</v>
      </c>
      <c r="U30" s="20">
        <f t="shared" si="23"/>
        <v>0</v>
      </c>
      <c r="V30" s="10">
        <v>9</v>
      </c>
      <c r="W30" s="20">
        <f t="shared" si="24"/>
        <v>0</v>
      </c>
      <c r="X30" s="18">
        <v>10</v>
      </c>
      <c r="Y30" s="20">
        <f t="shared" si="25"/>
        <v>1</v>
      </c>
      <c r="Z30" s="36">
        <f t="shared" si="12"/>
        <v>0.3333333333333333</v>
      </c>
      <c r="AB30">
        <f t="shared" si="13"/>
        <v>0.9166666666666666</v>
      </c>
    </row>
    <row r="31" spans="1:28" ht="13.5">
      <c r="A31" s="8">
        <v>10</v>
      </c>
      <c r="B31" s="10">
        <v>9</v>
      </c>
      <c r="C31" s="20">
        <f t="shared" si="14"/>
        <v>1</v>
      </c>
      <c r="D31" s="10">
        <v>10</v>
      </c>
      <c r="E31" s="20">
        <f t="shared" si="15"/>
        <v>0</v>
      </c>
      <c r="F31" s="10">
        <v>10</v>
      </c>
      <c r="G31" s="20">
        <f t="shared" si="16"/>
        <v>0</v>
      </c>
      <c r="H31" s="2">
        <v>10</v>
      </c>
      <c r="I31" s="20">
        <f t="shared" si="17"/>
        <v>0</v>
      </c>
      <c r="J31" s="10">
        <v>9</v>
      </c>
      <c r="K31" s="20">
        <f t="shared" si="18"/>
        <v>1</v>
      </c>
      <c r="L31" s="10">
        <v>10</v>
      </c>
      <c r="M31" s="20">
        <f t="shared" si="19"/>
        <v>0</v>
      </c>
      <c r="N31" s="10">
        <v>9</v>
      </c>
      <c r="O31" s="20">
        <f t="shared" si="20"/>
        <v>1</v>
      </c>
      <c r="P31" s="18">
        <v>11</v>
      </c>
      <c r="Q31" s="20">
        <f t="shared" si="21"/>
        <v>1</v>
      </c>
      <c r="R31" s="10">
        <v>9</v>
      </c>
      <c r="S31" s="20">
        <f t="shared" si="22"/>
        <v>1</v>
      </c>
      <c r="T31" s="10">
        <v>9</v>
      </c>
      <c r="U31" s="20">
        <f t="shared" si="23"/>
        <v>1</v>
      </c>
      <c r="V31" s="10">
        <v>10</v>
      </c>
      <c r="W31" s="20">
        <f t="shared" si="24"/>
        <v>0</v>
      </c>
      <c r="X31" s="18">
        <v>8</v>
      </c>
      <c r="Y31" s="20">
        <f t="shared" si="25"/>
        <v>2</v>
      </c>
      <c r="Z31" s="36">
        <f t="shared" si="12"/>
        <v>0.4166666666666667</v>
      </c>
      <c r="AB31">
        <f t="shared" si="13"/>
        <v>0.6666666666666666</v>
      </c>
    </row>
    <row r="32" spans="1:28" ht="13.5">
      <c r="A32" s="8">
        <v>11</v>
      </c>
      <c r="B32" s="10">
        <v>11</v>
      </c>
      <c r="C32" s="20">
        <f t="shared" si="14"/>
        <v>0</v>
      </c>
      <c r="D32" s="10">
        <v>10</v>
      </c>
      <c r="E32" s="20">
        <f t="shared" si="15"/>
        <v>1</v>
      </c>
      <c r="F32" s="10">
        <v>11</v>
      </c>
      <c r="G32" s="20">
        <f t="shared" si="16"/>
        <v>0</v>
      </c>
      <c r="H32" s="2">
        <v>11</v>
      </c>
      <c r="I32" s="20">
        <f t="shared" si="17"/>
        <v>0</v>
      </c>
      <c r="J32" s="10">
        <v>11</v>
      </c>
      <c r="K32" s="20">
        <f t="shared" si="18"/>
        <v>0</v>
      </c>
      <c r="L32" s="10">
        <v>11</v>
      </c>
      <c r="M32" s="20">
        <f t="shared" si="19"/>
        <v>0</v>
      </c>
      <c r="N32" s="10">
        <v>10</v>
      </c>
      <c r="O32" s="20">
        <f t="shared" si="20"/>
        <v>1</v>
      </c>
      <c r="P32" s="18">
        <v>1</v>
      </c>
      <c r="Q32" s="20">
        <f t="shared" si="21"/>
        <v>2</v>
      </c>
      <c r="R32" s="10">
        <v>9</v>
      </c>
      <c r="S32" s="20">
        <f t="shared" si="22"/>
        <v>2</v>
      </c>
      <c r="T32" s="10">
        <v>8</v>
      </c>
      <c r="U32" s="20">
        <f t="shared" si="23"/>
        <v>3</v>
      </c>
      <c r="V32" s="10">
        <v>7</v>
      </c>
      <c r="W32" s="20">
        <f t="shared" si="24"/>
        <v>4</v>
      </c>
      <c r="X32" s="18">
        <v>10</v>
      </c>
      <c r="Y32" s="20">
        <f t="shared" si="25"/>
        <v>1</v>
      </c>
      <c r="Z32" s="36">
        <f t="shared" si="12"/>
        <v>0.4166666666666667</v>
      </c>
      <c r="AB32">
        <f t="shared" si="13"/>
        <v>1.1666666666666667</v>
      </c>
    </row>
    <row r="33" spans="1:28" ht="14.25" thickBot="1">
      <c r="A33" s="8">
        <v>12</v>
      </c>
      <c r="B33" s="11">
        <v>10</v>
      </c>
      <c r="C33" s="21">
        <f>IF(6&gt;=ABS(B33-$A33),ABS(B33-$A33),12-ABS(B33-$A33))</f>
        <v>2</v>
      </c>
      <c r="D33" s="11">
        <v>12</v>
      </c>
      <c r="E33" s="21">
        <f>IF(6&gt;=ABS(D33-$A33),ABS(D33-$A33),12-ABS(D33-$A33))</f>
        <v>0</v>
      </c>
      <c r="F33" s="11">
        <v>12</v>
      </c>
      <c r="G33" s="21">
        <f>IF(6&gt;=ABS(F33-$A33),ABS(F33-$A33),12-ABS(F33-$A33))</f>
        <v>0</v>
      </c>
      <c r="H33" s="12">
        <v>1</v>
      </c>
      <c r="I33" s="21">
        <f>IF(6&gt;=ABS(H33-$A33),ABS(H33-$A33),12-ABS(H33-$A33))</f>
        <v>1</v>
      </c>
      <c r="J33" s="11">
        <v>9</v>
      </c>
      <c r="K33" s="21">
        <f>IF(6&gt;=ABS(J33-$A33),ABS(J33-$A33),12-ABS(J33-$A33))</f>
        <v>3</v>
      </c>
      <c r="L33" s="11">
        <v>11</v>
      </c>
      <c r="M33" s="21">
        <f>IF(6&gt;=ABS(L33-$A33),ABS(L33-$A33),12-ABS(L33-$A33))</f>
        <v>1</v>
      </c>
      <c r="N33" s="11">
        <v>10</v>
      </c>
      <c r="O33" s="21">
        <f>IF(6&gt;=ABS(N33-$A33),ABS(N33-$A33),12-ABS(N33-$A33))</f>
        <v>2</v>
      </c>
      <c r="P33" s="19">
        <v>12</v>
      </c>
      <c r="Q33" s="21">
        <f>IF(6&gt;=ABS(P33-$A33),ABS(P33-$A33),12-ABS(P33-$A33))</f>
        <v>0</v>
      </c>
      <c r="R33" s="11">
        <v>12</v>
      </c>
      <c r="S33" s="21">
        <f>IF(6&gt;=ABS(R33-$A33),ABS(R33-$A33),12-ABS(R33-$A33))</f>
        <v>0</v>
      </c>
      <c r="T33" s="11">
        <v>2</v>
      </c>
      <c r="U33" s="21">
        <f>IF(6&gt;=ABS(T33-$A33),ABS(T33-$A33),12-ABS(T33-$A33))</f>
        <v>2</v>
      </c>
      <c r="V33" s="11">
        <v>1</v>
      </c>
      <c r="W33" s="21">
        <f>IF(6&gt;=ABS(V33-$A33),ABS(V33-$A33),12-ABS(V33-$A33))</f>
        <v>1</v>
      </c>
      <c r="X33" s="19">
        <v>2</v>
      </c>
      <c r="Y33" s="21">
        <f>IF(6&gt;=ABS(X33-$A33),ABS(X33-$A33),12-ABS(X33-$A33))</f>
        <v>2</v>
      </c>
      <c r="Z33" s="36">
        <f t="shared" si="12"/>
        <v>0.3333333333333333</v>
      </c>
      <c r="AB33">
        <f t="shared" si="13"/>
        <v>1.1666666666666667</v>
      </c>
    </row>
    <row r="34" ht="13.5">
      <c r="Z34" s="36"/>
    </row>
    <row r="35" spans="1:28" ht="13.5">
      <c r="A35" s="3" t="s">
        <v>6</v>
      </c>
      <c r="B35" s="1">
        <f>COUNTIF(B22:Y34,"=0")/144*100</f>
        <v>27.77777777777778</v>
      </c>
      <c r="Z35" s="36"/>
      <c r="AA35" s="1" t="s">
        <v>60</v>
      </c>
      <c r="AB35" s="1">
        <f>AVERAGE(Y22:Y33,W22:W33,U22:U33,S22:S33,Q22:Q33,O22:O33,M22:M33,K22:K33,I22:I33,G22:G33,E22:E33,C22:C33)</f>
        <v>1.6041666666666667</v>
      </c>
    </row>
    <row r="36" ht="13.5">
      <c r="Z36" s="36"/>
    </row>
    <row r="37" ht="13.5">
      <c r="Z37" s="36"/>
    </row>
    <row r="38" ht="13.5">
      <c r="Z38" s="36"/>
    </row>
    <row r="39" ht="13.5">
      <c r="Z39" s="36"/>
    </row>
    <row r="40" ht="13.5">
      <c r="Z40" s="36"/>
    </row>
    <row r="41" ht="13.5">
      <c r="Z41" s="36"/>
    </row>
    <row r="42" ht="13.5">
      <c r="Z42" s="36"/>
    </row>
    <row r="43" ht="13.5">
      <c r="Z43" s="36"/>
    </row>
    <row r="44" ht="13.5">
      <c r="Z44" s="36"/>
    </row>
    <row r="45" ht="13.5">
      <c r="Z45" s="36"/>
    </row>
    <row r="46" ht="13.5">
      <c r="Z46" s="36"/>
    </row>
    <row r="47" ht="13.5">
      <c r="Z47" s="36"/>
    </row>
    <row r="48" ht="13.5">
      <c r="Z48" s="36"/>
    </row>
    <row r="49" ht="13.5">
      <c r="Z49" s="36"/>
    </row>
    <row r="50" ht="13.5">
      <c r="Z50" s="36"/>
    </row>
    <row r="51" ht="13.5">
      <c r="Z51" s="36"/>
    </row>
    <row r="53" spans="27:28" ht="13.5">
      <c r="AA53" s="1"/>
      <c r="AB53" s="1"/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3"/>
  <sheetViews>
    <sheetView zoomScale="75" zoomScaleNormal="75" workbookViewId="0" topLeftCell="A4">
      <selection activeCell="AB6" sqref="AB6"/>
    </sheetView>
  </sheetViews>
  <sheetFormatPr defaultColWidth="9.00390625" defaultRowHeight="13.5"/>
  <cols>
    <col min="2" max="25" width="2.75390625" style="0" customWidth="1"/>
  </cols>
  <sheetData>
    <row r="1" spans="1:28" ht="14.25" thickBot="1">
      <c r="A1" s="41" t="s">
        <v>35</v>
      </c>
      <c r="AB1" s="1" t="s">
        <v>60</v>
      </c>
    </row>
    <row r="2" spans="1:25" ht="13.5">
      <c r="A2" s="3" t="s">
        <v>15</v>
      </c>
      <c r="B2" s="9" t="s">
        <v>0</v>
      </c>
      <c r="C2" s="5"/>
      <c r="D2" s="9" t="s">
        <v>1</v>
      </c>
      <c r="E2" s="13"/>
      <c r="F2" s="9" t="s">
        <v>2</v>
      </c>
      <c r="G2" s="5"/>
      <c r="H2" s="13" t="s">
        <v>3</v>
      </c>
      <c r="I2" s="5"/>
      <c r="J2" s="9"/>
      <c r="K2" s="5"/>
      <c r="L2" s="9"/>
      <c r="M2" s="5"/>
      <c r="N2" s="9"/>
      <c r="O2" s="5"/>
      <c r="P2" s="9"/>
      <c r="Q2" s="5"/>
      <c r="R2" s="9"/>
      <c r="S2" s="5"/>
      <c r="T2" s="9"/>
      <c r="U2" s="5"/>
      <c r="V2" s="9"/>
      <c r="W2" s="5"/>
      <c r="X2" s="9"/>
      <c r="Y2" s="5"/>
    </row>
    <row r="3" spans="1:25" ht="13.5">
      <c r="A3" s="7"/>
      <c r="B3" s="6" t="s">
        <v>4</v>
      </c>
      <c r="C3" s="22" t="s">
        <v>5</v>
      </c>
      <c r="D3" s="6" t="s">
        <v>4</v>
      </c>
      <c r="E3" s="23" t="s">
        <v>5</v>
      </c>
      <c r="F3" s="6" t="s">
        <v>4</v>
      </c>
      <c r="G3" s="22" t="s">
        <v>5</v>
      </c>
      <c r="H3" s="4" t="s">
        <v>4</v>
      </c>
      <c r="I3" s="22" t="s">
        <v>5</v>
      </c>
      <c r="J3" s="16" t="s">
        <v>4</v>
      </c>
      <c r="K3" s="22" t="s">
        <v>5</v>
      </c>
      <c r="L3" s="16" t="s">
        <v>4</v>
      </c>
      <c r="M3" s="22" t="s">
        <v>5</v>
      </c>
      <c r="N3" s="16" t="s">
        <v>4</v>
      </c>
      <c r="O3" s="22" t="s">
        <v>5</v>
      </c>
      <c r="P3" s="17" t="s">
        <v>4</v>
      </c>
      <c r="Q3" s="22" t="s">
        <v>5</v>
      </c>
      <c r="R3" s="16" t="s">
        <v>4</v>
      </c>
      <c r="S3" s="22" t="s">
        <v>5</v>
      </c>
      <c r="T3" s="16" t="s">
        <v>4</v>
      </c>
      <c r="U3" s="22" t="s">
        <v>5</v>
      </c>
      <c r="V3" s="16" t="s">
        <v>4</v>
      </c>
      <c r="W3" s="22" t="s">
        <v>5</v>
      </c>
      <c r="X3" s="17" t="s">
        <v>4</v>
      </c>
      <c r="Y3" s="22" t="s">
        <v>5</v>
      </c>
    </row>
    <row r="4" spans="1:28" ht="13.5">
      <c r="A4" s="8">
        <v>1</v>
      </c>
      <c r="B4" s="10">
        <v>2</v>
      </c>
      <c r="C4" s="20">
        <f>IF(6&gt;=ABS(B4-$A4),ABS(B4-$A4),12-ABS(B4-$A4))</f>
        <v>1</v>
      </c>
      <c r="D4" s="10">
        <v>2</v>
      </c>
      <c r="E4" s="20">
        <f>IF(6&gt;=ABS(D4-$A4),ABS(D4-$A4),12-ABS(D4-$A4))</f>
        <v>1</v>
      </c>
      <c r="F4" s="10">
        <v>2</v>
      </c>
      <c r="G4" s="20">
        <f>IF(6&gt;=ABS(F4-$A4),ABS(F4-$A4),12-ABS(F4-$A4))</f>
        <v>1</v>
      </c>
      <c r="H4" s="2">
        <v>1</v>
      </c>
      <c r="I4" s="20">
        <f>IF(6&gt;=ABS(H4-$A4),ABS(H4-$A4),12-ABS(H4-$A4))</f>
        <v>0</v>
      </c>
      <c r="J4" s="10">
        <v>1</v>
      </c>
      <c r="K4" s="20">
        <f>IF(6&gt;=ABS(J4-$A4),ABS(J4-$A4),12-ABS(J4-$A4))</f>
        <v>0</v>
      </c>
      <c r="L4" s="10">
        <v>1</v>
      </c>
      <c r="M4" s="20">
        <f>IF(6&gt;=ABS(L4-$A4),ABS(L4-$A4),12-ABS(L4-$A4))</f>
        <v>0</v>
      </c>
      <c r="N4" s="10">
        <v>1</v>
      </c>
      <c r="O4" s="20">
        <f>IF(6&gt;=ABS(N4-$A4),ABS(N4-$A4),12-ABS(N4-$A4))</f>
        <v>0</v>
      </c>
      <c r="P4" s="18">
        <v>1</v>
      </c>
      <c r="Q4" s="20">
        <f>IF(6&gt;=ABS(P4-$A4),ABS(P4-$A4),12-ABS(P4-$A4))</f>
        <v>0</v>
      </c>
      <c r="R4" s="10">
        <v>2</v>
      </c>
      <c r="S4" s="20">
        <f>IF(6&gt;=ABS(R4-$A4),ABS(R4-$A4),12-ABS(R4-$A4))</f>
        <v>1</v>
      </c>
      <c r="T4" s="10">
        <v>2</v>
      </c>
      <c r="U4" s="20">
        <f>IF(6&gt;=ABS(T4-$A4),ABS(T4-$A4),12-ABS(T4-$A4))</f>
        <v>1</v>
      </c>
      <c r="V4" s="10">
        <v>1</v>
      </c>
      <c r="W4" s="20">
        <f>IF(6&gt;=ABS(V4-$A4),ABS(V4-$A4),12-ABS(V4-$A4))</f>
        <v>0</v>
      </c>
      <c r="X4" s="18">
        <v>2</v>
      </c>
      <c r="Y4" s="20">
        <f>IF(6&gt;=ABS(X4-$A4),ABS(X4-$A4),12-ABS(X4-$A4))</f>
        <v>1</v>
      </c>
      <c r="Z4" s="36">
        <f>COUNTIF(A4:Y4,"=0")/12</f>
        <v>0.5</v>
      </c>
      <c r="AB4">
        <f>AVERAGE(C4,E4,G4,I4,K4,M4,O4,Q4,S4,U4,W4,Y4)</f>
        <v>0.5</v>
      </c>
    </row>
    <row r="5" spans="1:28" ht="13.5">
      <c r="A5" s="8">
        <v>2</v>
      </c>
      <c r="B5" s="10">
        <v>3</v>
      </c>
      <c r="C5" s="20">
        <f aca="true" t="shared" si="0" ref="C5:C14">IF(6&gt;=ABS(B5-$A5),ABS(B5-$A5),12-ABS(B5-$A5))</f>
        <v>1</v>
      </c>
      <c r="D5" s="10">
        <v>5</v>
      </c>
      <c r="E5" s="20">
        <f aca="true" t="shared" si="1" ref="E5:E14">IF(6&gt;=ABS(D5-$A5),ABS(D5-$A5),12-ABS(D5-$A5))</f>
        <v>3</v>
      </c>
      <c r="F5" s="10">
        <v>1</v>
      </c>
      <c r="G5" s="20">
        <f aca="true" t="shared" si="2" ref="G5:G14">IF(6&gt;=ABS(F5-$A5),ABS(F5-$A5),12-ABS(F5-$A5))</f>
        <v>1</v>
      </c>
      <c r="H5" s="2">
        <v>4</v>
      </c>
      <c r="I5" s="20">
        <f aca="true" t="shared" si="3" ref="I5:I14">IF(6&gt;=ABS(H5-$A5),ABS(H5-$A5),12-ABS(H5-$A5))</f>
        <v>2</v>
      </c>
      <c r="J5" s="10">
        <v>3</v>
      </c>
      <c r="K5" s="20">
        <f aca="true" t="shared" si="4" ref="K5:K14">IF(6&gt;=ABS(J5-$A5),ABS(J5-$A5),12-ABS(J5-$A5))</f>
        <v>1</v>
      </c>
      <c r="L5" s="10">
        <v>2</v>
      </c>
      <c r="M5" s="20">
        <f aca="true" t="shared" si="5" ref="M5:M14">IF(6&gt;=ABS(L5-$A5),ABS(L5-$A5),12-ABS(L5-$A5))</f>
        <v>0</v>
      </c>
      <c r="N5" s="10">
        <v>2</v>
      </c>
      <c r="O5" s="20">
        <f aca="true" t="shared" si="6" ref="O5:O14">IF(6&gt;=ABS(N5-$A5),ABS(N5-$A5),12-ABS(N5-$A5))</f>
        <v>0</v>
      </c>
      <c r="P5" s="18">
        <v>2</v>
      </c>
      <c r="Q5" s="20">
        <f aca="true" t="shared" si="7" ref="Q5:Q14">IF(6&gt;=ABS(P5-$A5),ABS(P5-$A5),12-ABS(P5-$A5))</f>
        <v>0</v>
      </c>
      <c r="R5" s="10">
        <v>2</v>
      </c>
      <c r="S5" s="20">
        <f aca="true" t="shared" si="8" ref="S5:S14">IF(6&gt;=ABS(R5-$A5),ABS(R5-$A5),12-ABS(R5-$A5))</f>
        <v>0</v>
      </c>
      <c r="T5" s="10">
        <v>3</v>
      </c>
      <c r="U5" s="20">
        <f aca="true" t="shared" si="9" ref="U5:U14">IF(6&gt;=ABS(T5-$A5),ABS(T5-$A5),12-ABS(T5-$A5))</f>
        <v>1</v>
      </c>
      <c r="V5" s="10">
        <v>3</v>
      </c>
      <c r="W5" s="20">
        <f aca="true" t="shared" si="10" ref="W5:W14">IF(6&gt;=ABS(V5-$A5),ABS(V5-$A5),12-ABS(V5-$A5))</f>
        <v>1</v>
      </c>
      <c r="X5" s="18">
        <v>3</v>
      </c>
      <c r="Y5" s="20">
        <f aca="true" t="shared" si="11" ref="Y5:Y14">IF(6&gt;=ABS(X5-$A5),ABS(X5-$A5),12-ABS(X5-$A5))</f>
        <v>1</v>
      </c>
      <c r="Z5" s="36">
        <f aca="true" t="shared" si="12" ref="Z5:Z51">COUNTIF(A5:Y5,"=0")/12</f>
        <v>0.3333333333333333</v>
      </c>
      <c r="AB5">
        <f aca="true" t="shared" si="13" ref="AB5:AB51">AVERAGE(C5,E5,G5,I5,K5,M5,O5,Q5,S5,U5,W5,Y5)</f>
        <v>0.9166666666666666</v>
      </c>
    </row>
    <row r="6" spans="1:28" ht="13.5">
      <c r="A6" s="8">
        <v>3</v>
      </c>
      <c r="B6" s="10">
        <v>4</v>
      </c>
      <c r="C6" s="20">
        <f t="shared" si="0"/>
        <v>1</v>
      </c>
      <c r="D6" s="10">
        <v>3</v>
      </c>
      <c r="E6" s="20">
        <f t="shared" si="1"/>
        <v>0</v>
      </c>
      <c r="F6" s="10">
        <v>3</v>
      </c>
      <c r="G6" s="20">
        <f t="shared" si="2"/>
        <v>0</v>
      </c>
      <c r="H6" s="2">
        <v>3</v>
      </c>
      <c r="I6" s="20">
        <f t="shared" si="3"/>
        <v>0</v>
      </c>
      <c r="J6" s="10">
        <v>3</v>
      </c>
      <c r="K6" s="20">
        <f t="shared" si="4"/>
        <v>0</v>
      </c>
      <c r="L6" s="10">
        <v>3</v>
      </c>
      <c r="M6" s="20">
        <f t="shared" si="5"/>
        <v>0</v>
      </c>
      <c r="N6" s="10">
        <v>1</v>
      </c>
      <c r="O6" s="20">
        <f t="shared" si="6"/>
        <v>2</v>
      </c>
      <c r="P6" s="18">
        <v>4</v>
      </c>
      <c r="Q6" s="20">
        <f t="shared" si="7"/>
        <v>1</v>
      </c>
      <c r="R6" s="10">
        <v>4</v>
      </c>
      <c r="S6" s="20">
        <f t="shared" si="8"/>
        <v>1</v>
      </c>
      <c r="T6" s="10">
        <v>3</v>
      </c>
      <c r="U6" s="20">
        <f t="shared" si="9"/>
        <v>0</v>
      </c>
      <c r="V6" s="10">
        <v>4</v>
      </c>
      <c r="W6" s="20">
        <f t="shared" si="10"/>
        <v>1</v>
      </c>
      <c r="X6" s="18">
        <v>4</v>
      </c>
      <c r="Y6" s="20">
        <f t="shared" si="11"/>
        <v>1</v>
      </c>
      <c r="Z6" s="36">
        <f t="shared" si="12"/>
        <v>0.5</v>
      </c>
      <c r="AB6">
        <f t="shared" si="13"/>
        <v>0.5833333333333334</v>
      </c>
    </row>
    <row r="7" spans="1:28" ht="13.5">
      <c r="A7" s="8">
        <v>4</v>
      </c>
      <c r="B7" s="10">
        <v>3</v>
      </c>
      <c r="C7" s="20">
        <f t="shared" si="0"/>
        <v>1</v>
      </c>
      <c r="D7" s="10">
        <v>4</v>
      </c>
      <c r="E7" s="20">
        <f t="shared" si="1"/>
        <v>0</v>
      </c>
      <c r="F7" s="10">
        <v>5</v>
      </c>
      <c r="G7" s="20">
        <f t="shared" si="2"/>
        <v>1</v>
      </c>
      <c r="H7" s="2">
        <v>5</v>
      </c>
      <c r="I7" s="20">
        <f t="shared" si="3"/>
        <v>1</v>
      </c>
      <c r="J7" s="10">
        <v>4</v>
      </c>
      <c r="K7" s="20">
        <f t="shared" si="4"/>
        <v>0</v>
      </c>
      <c r="L7" s="10">
        <v>4</v>
      </c>
      <c r="M7" s="20">
        <f t="shared" si="5"/>
        <v>0</v>
      </c>
      <c r="N7" s="10">
        <v>4</v>
      </c>
      <c r="O7" s="20">
        <f t="shared" si="6"/>
        <v>0</v>
      </c>
      <c r="P7" s="18">
        <v>4</v>
      </c>
      <c r="Q7" s="20">
        <f t="shared" si="7"/>
        <v>0</v>
      </c>
      <c r="R7" s="10">
        <v>2</v>
      </c>
      <c r="S7" s="20">
        <f t="shared" si="8"/>
        <v>2</v>
      </c>
      <c r="T7" s="10">
        <v>3</v>
      </c>
      <c r="U7" s="20">
        <f t="shared" si="9"/>
        <v>1</v>
      </c>
      <c r="V7" s="10">
        <v>4</v>
      </c>
      <c r="W7" s="20">
        <f t="shared" si="10"/>
        <v>0</v>
      </c>
      <c r="X7" s="18">
        <v>4</v>
      </c>
      <c r="Y7" s="20">
        <f t="shared" si="11"/>
        <v>0</v>
      </c>
      <c r="Z7" s="36">
        <f t="shared" si="12"/>
        <v>0.5833333333333334</v>
      </c>
      <c r="AB7">
        <f t="shared" si="13"/>
        <v>0.5</v>
      </c>
    </row>
    <row r="8" spans="1:28" ht="13.5">
      <c r="A8" s="8">
        <v>5</v>
      </c>
      <c r="B8" s="10">
        <v>5</v>
      </c>
      <c r="C8" s="20">
        <f t="shared" si="0"/>
        <v>0</v>
      </c>
      <c r="D8" s="10">
        <v>4</v>
      </c>
      <c r="E8" s="20">
        <f t="shared" si="1"/>
        <v>1</v>
      </c>
      <c r="F8" s="10">
        <v>6</v>
      </c>
      <c r="G8" s="20">
        <f t="shared" si="2"/>
        <v>1</v>
      </c>
      <c r="H8" s="2">
        <v>4</v>
      </c>
      <c r="I8" s="20">
        <f t="shared" si="3"/>
        <v>1</v>
      </c>
      <c r="J8" s="10">
        <v>5</v>
      </c>
      <c r="K8" s="20">
        <f t="shared" si="4"/>
        <v>0</v>
      </c>
      <c r="L8" s="10">
        <v>5</v>
      </c>
      <c r="M8" s="20">
        <f t="shared" si="5"/>
        <v>0</v>
      </c>
      <c r="N8" s="10">
        <v>5</v>
      </c>
      <c r="O8" s="20">
        <f t="shared" si="6"/>
        <v>0</v>
      </c>
      <c r="P8" s="18">
        <v>5</v>
      </c>
      <c r="Q8" s="20">
        <f t="shared" si="7"/>
        <v>0</v>
      </c>
      <c r="R8" s="10">
        <v>3</v>
      </c>
      <c r="S8" s="20">
        <f t="shared" si="8"/>
        <v>2</v>
      </c>
      <c r="T8" s="10">
        <v>4</v>
      </c>
      <c r="U8" s="20">
        <f t="shared" si="9"/>
        <v>1</v>
      </c>
      <c r="V8" s="10">
        <v>5</v>
      </c>
      <c r="W8" s="20">
        <f t="shared" si="10"/>
        <v>0</v>
      </c>
      <c r="X8" s="18">
        <v>4</v>
      </c>
      <c r="Y8" s="20">
        <f t="shared" si="11"/>
        <v>1</v>
      </c>
      <c r="Z8" s="36">
        <f t="shared" si="12"/>
        <v>0.5</v>
      </c>
      <c r="AB8">
        <f t="shared" si="13"/>
        <v>0.5833333333333334</v>
      </c>
    </row>
    <row r="9" spans="1:28" ht="13.5">
      <c r="A9" s="8">
        <v>6</v>
      </c>
      <c r="B9" s="10">
        <v>6</v>
      </c>
      <c r="C9" s="20">
        <f t="shared" si="0"/>
        <v>0</v>
      </c>
      <c r="D9" s="10">
        <v>5</v>
      </c>
      <c r="E9" s="20">
        <f t="shared" si="1"/>
        <v>1</v>
      </c>
      <c r="F9" s="10">
        <v>6</v>
      </c>
      <c r="G9" s="20">
        <f t="shared" si="2"/>
        <v>0</v>
      </c>
      <c r="H9" s="2">
        <v>6</v>
      </c>
      <c r="I9" s="20">
        <f t="shared" si="3"/>
        <v>0</v>
      </c>
      <c r="J9" s="10">
        <v>7</v>
      </c>
      <c r="K9" s="20">
        <f t="shared" si="4"/>
        <v>1</v>
      </c>
      <c r="L9" s="10">
        <v>5</v>
      </c>
      <c r="M9" s="20">
        <f t="shared" si="5"/>
        <v>1</v>
      </c>
      <c r="N9" s="10">
        <v>6</v>
      </c>
      <c r="O9" s="20">
        <f t="shared" si="6"/>
        <v>0</v>
      </c>
      <c r="P9" s="18">
        <v>6</v>
      </c>
      <c r="Q9" s="20">
        <f t="shared" si="7"/>
        <v>0</v>
      </c>
      <c r="R9" s="10">
        <v>12</v>
      </c>
      <c r="S9" s="20">
        <f t="shared" si="8"/>
        <v>6</v>
      </c>
      <c r="T9" s="10">
        <v>12</v>
      </c>
      <c r="U9" s="20">
        <f t="shared" si="9"/>
        <v>6</v>
      </c>
      <c r="V9" s="10">
        <v>6</v>
      </c>
      <c r="W9" s="20">
        <f t="shared" si="10"/>
        <v>0</v>
      </c>
      <c r="X9" s="18">
        <v>6</v>
      </c>
      <c r="Y9" s="20">
        <f t="shared" si="11"/>
        <v>0</v>
      </c>
      <c r="Z9" s="36">
        <f t="shared" si="12"/>
        <v>0.5833333333333334</v>
      </c>
      <c r="AB9">
        <f t="shared" si="13"/>
        <v>1.25</v>
      </c>
    </row>
    <row r="10" spans="1:28" ht="13.5">
      <c r="A10" s="8">
        <v>7</v>
      </c>
      <c r="B10" s="10">
        <v>7</v>
      </c>
      <c r="C10" s="20">
        <f t="shared" si="0"/>
        <v>0</v>
      </c>
      <c r="D10" s="10">
        <v>9</v>
      </c>
      <c r="E10" s="20">
        <f t="shared" si="1"/>
        <v>2</v>
      </c>
      <c r="F10" s="10">
        <v>7</v>
      </c>
      <c r="G10" s="20">
        <f t="shared" si="2"/>
        <v>0</v>
      </c>
      <c r="H10" s="2">
        <v>5</v>
      </c>
      <c r="I10" s="20">
        <f t="shared" si="3"/>
        <v>2</v>
      </c>
      <c r="J10" s="10">
        <v>7</v>
      </c>
      <c r="K10" s="20">
        <f t="shared" si="4"/>
        <v>0</v>
      </c>
      <c r="L10" s="10">
        <v>7</v>
      </c>
      <c r="M10" s="20">
        <f t="shared" si="5"/>
        <v>0</v>
      </c>
      <c r="N10" s="10">
        <v>7</v>
      </c>
      <c r="O10" s="20">
        <f t="shared" si="6"/>
        <v>0</v>
      </c>
      <c r="P10" s="18">
        <v>9</v>
      </c>
      <c r="Q10" s="20">
        <f t="shared" si="7"/>
        <v>2</v>
      </c>
      <c r="R10" s="10">
        <v>7</v>
      </c>
      <c r="S10" s="20">
        <f t="shared" si="8"/>
        <v>0</v>
      </c>
      <c r="T10" s="10">
        <v>8</v>
      </c>
      <c r="U10" s="20">
        <f t="shared" si="9"/>
        <v>1</v>
      </c>
      <c r="V10" s="10">
        <v>8</v>
      </c>
      <c r="W10" s="20">
        <f t="shared" si="10"/>
        <v>1</v>
      </c>
      <c r="X10" s="18">
        <v>7</v>
      </c>
      <c r="Y10" s="20">
        <f t="shared" si="11"/>
        <v>0</v>
      </c>
      <c r="Z10" s="36">
        <f t="shared" si="12"/>
        <v>0.5833333333333334</v>
      </c>
      <c r="AB10">
        <f t="shared" si="13"/>
        <v>0.6666666666666666</v>
      </c>
    </row>
    <row r="11" spans="1:28" ht="13.5">
      <c r="A11" s="8">
        <v>8</v>
      </c>
      <c r="B11" s="10">
        <v>9</v>
      </c>
      <c r="C11" s="20">
        <f t="shared" si="0"/>
        <v>1</v>
      </c>
      <c r="D11" s="10">
        <v>6</v>
      </c>
      <c r="E11" s="20">
        <f t="shared" si="1"/>
        <v>2</v>
      </c>
      <c r="F11" s="10">
        <v>7</v>
      </c>
      <c r="G11" s="20">
        <f t="shared" si="2"/>
        <v>1</v>
      </c>
      <c r="H11" s="2">
        <v>8</v>
      </c>
      <c r="I11" s="20">
        <f t="shared" si="3"/>
        <v>0</v>
      </c>
      <c r="J11" s="10">
        <v>8</v>
      </c>
      <c r="K11" s="20">
        <f t="shared" si="4"/>
        <v>0</v>
      </c>
      <c r="L11" s="10">
        <v>8</v>
      </c>
      <c r="M11" s="20">
        <f t="shared" si="5"/>
        <v>0</v>
      </c>
      <c r="N11" s="10">
        <v>8</v>
      </c>
      <c r="O11" s="20">
        <f t="shared" si="6"/>
        <v>0</v>
      </c>
      <c r="P11" s="18">
        <v>8</v>
      </c>
      <c r="Q11" s="20">
        <f t="shared" si="7"/>
        <v>0</v>
      </c>
      <c r="R11" s="10">
        <v>9</v>
      </c>
      <c r="S11" s="20">
        <f t="shared" si="8"/>
        <v>1</v>
      </c>
      <c r="T11" s="10">
        <v>10</v>
      </c>
      <c r="U11" s="20">
        <f t="shared" si="9"/>
        <v>2</v>
      </c>
      <c r="V11" s="10">
        <v>9</v>
      </c>
      <c r="W11" s="20">
        <f t="shared" si="10"/>
        <v>1</v>
      </c>
      <c r="X11" s="18">
        <v>9</v>
      </c>
      <c r="Y11" s="20">
        <f t="shared" si="11"/>
        <v>1</v>
      </c>
      <c r="Z11" s="36">
        <f t="shared" si="12"/>
        <v>0.4166666666666667</v>
      </c>
      <c r="AB11">
        <f t="shared" si="13"/>
        <v>0.75</v>
      </c>
    </row>
    <row r="12" spans="1:28" ht="13.5">
      <c r="A12" s="8">
        <v>9</v>
      </c>
      <c r="B12" s="10">
        <v>8</v>
      </c>
      <c r="C12" s="20">
        <f t="shared" si="0"/>
        <v>1</v>
      </c>
      <c r="D12" s="10">
        <v>8</v>
      </c>
      <c r="E12" s="20">
        <f t="shared" si="1"/>
        <v>1</v>
      </c>
      <c r="F12" s="10">
        <v>6</v>
      </c>
      <c r="G12" s="20">
        <f t="shared" si="2"/>
        <v>3</v>
      </c>
      <c r="H12" s="2">
        <v>10</v>
      </c>
      <c r="I12" s="20">
        <f t="shared" si="3"/>
        <v>1</v>
      </c>
      <c r="J12" s="10">
        <v>9</v>
      </c>
      <c r="K12" s="20">
        <f t="shared" si="4"/>
        <v>0</v>
      </c>
      <c r="L12" s="10">
        <v>9</v>
      </c>
      <c r="M12" s="20">
        <f t="shared" si="5"/>
        <v>0</v>
      </c>
      <c r="N12" s="10">
        <v>9</v>
      </c>
      <c r="O12" s="20">
        <f t="shared" si="6"/>
        <v>0</v>
      </c>
      <c r="P12" s="18">
        <v>9</v>
      </c>
      <c r="Q12" s="20">
        <f t="shared" si="7"/>
        <v>0</v>
      </c>
      <c r="R12" s="10">
        <v>9</v>
      </c>
      <c r="S12" s="20">
        <f t="shared" si="8"/>
        <v>0</v>
      </c>
      <c r="T12" s="10">
        <v>9</v>
      </c>
      <c r="U12" s="20">
        <f t="shared" si="9"/>
        <v>0</v>
      </c>
      <c r="V12" s="10">
        <v>8</v>
      </c>
      <c r="W12" s="20">
        <f t="shared" si="10"/>
        <v>1</v>
      </c>
      <c r="X12" s="18">
        <v>9</v>
      </c>
      <c r="Y12" s="20">
        <f t="shared" si="11"/>
        <v>0</v>
      </c>
      <c r="Z12" s="36">
        <f t="shared" si="12"/>
        <v>0.5833333333333334</v>
      </c>
      <c r="AB12">
        <f t="shared" si="13"/>
        <v>0.5833333333333334</v>
      </c>
    </row>
    <row r="13" spans="1:28" ht="13.5">
      <c r="A13" s="8">
        <v>10</v>
      </c>
      <c r="B13" s="10">
        <v>10</v>
      </c>
      <c r="C13" s="20">
        <f t="shared" si="0"/>
        <v>0</v>
      </c>
      <c r="D13" s="10">
        <v>11</v>
      </c>
      <c r="E13" s="20">
        <f t="shared" si="1"/>
        <v>1</v>
      </c>
      <c r="F13" s="10">
        <v>9</v>
      </c>
      <c r="G13" s="20">
        <f t="shared" si="2"/>
        <v>1</v>
      </c>
      <c r="H13" s="2">
        <v>8</v>
      </c>
      <c r="I13" s="20">
        <f t="shared" si="3"/>
        <v>2</v>
      </c>
      <c r="J13" s="10">
        <v>10</v>
      </c>
      <c r="K13" s="20">
        <f t="shared" si="4"/>
        <v>0</v>
      </c>
      <c r="L13" s="10">
        <v>10</v>
      </c>
      <c r="M13" s="20">
        <f t="shared" si="5"/>
        <v>0</v>
      </c>
      <c r="N13" s="10">
        <v>10</v>
      </c>
      <c r="O13" s="20">
        <f t="shared" si="6"/>
        <v>0</v>
      </c>
      <c r="P13" s="18">
        <v>10</v>
      </c>
      <c r="Q13" s="20">
        <f t="shared" si="7"/>
        <v>0</v>
      </c>
      <c r="R13" s="10">
        <v>10</v>
      </c>
      <c r="S13" s="20">
        <f t="shared" si="8"/>
        <v>0</v>
      </c>
      <c r="T13" s="10">
        <v>10</v>
      </c>
      <c r="U13" s="20">
        <f t="shared" si="9"/>
        <v>0</v>
      </c>
      <c r="V13" s="10">
        <v>10</v>
      </c>
      <c r="W13" s="20">
        <f t="shared" si="10"/>
        <v>0</v>
      </c>
      <c r="X13" s="18">
        <v>10</v>
      </c>
      <c r="Y13" s="20">
        <f t="shared" si="11"/>
        <v>0</v>
      </c>
      <c r="Z13" s="36">
        <f t="shared" si="12"/>
        <v>0.75</v>
      </c>
      <c r="AB13">
        <f t="shared" si="13"/>
        <v>0.3333333333333333</v>
      </c>
    </row>
    <row r="14" spans="1:28" ht="13.5">
      <c r="A14" s="8">
        <v>11</v>
      </c>
      <c r="B14" s="10">
        <v>10</v>
      </c>
      <c r="C14" s="20">
        <f t="shared" si="0"/>
        <v>1</v>
      </c>
      <c r="D14" s="10">
        <v>7</v>
      </c>
      <c r="E14" s="20">
        <f t="shared" si="1"/>
        <v>4</v>
      </c>
      <c r="F14" s="10">
        <v>8</v>
      </c>
      <c r="G14" s="20">
        <f t="shared" si="2"/>
        <v>3</v>
      </c>
      <c r="H14" s="2">
        <v>11</v>
      </c>
      <c r="I14" s="20">
        <f t="shared" si="3"/>
        <v>0</v>
      </c>
      <c r="J14" s="10">
        <v>11</v>
      </c>
      <c r="K14" s="20">
        <f t="shared" si="4"/>
        <v>0</v>
      </c>
      <c r="L14" s="10">
        <v>11</v>
      </c>
      <c r="M14" s="20">
        <f t="shared" si="5"/>
        <v>0</v>
      </c>
      <c r="N14" s="10">
        <v>11</v>
      </c>
      <c r="O14" s="20">
        <f t="shared" si="6"/>
        <v>0</v>
      </c>
      <c r="P14" s="18">
        <v>11</v>
      </c>
      <c r="Q14" s="20">
        <f t="shared" si="7"/>
        <v>0</v>
      </c>
      <c r="R14" s="10">
        <v>10</v>
      </c>
      <c r="S14" s="20">
        <f t="shared" si="8"/>
        <v>1</v>
      </c>
      <c r="T14" s="10">
        <v>11</v>
      </c>
      <c r="U14" s="20">
        <f t="shared" si="9"/>
        <v>0</v>
      </c>
      <c r="V14" s="10">
        <v>11</v>
      </c>
      <c r="W14" s="20">
        <f t="shared" si="10"/>
        <v>0</v>
      </c>
      <c r="X14" s="18">
        <v>11</v>
      </c>
      <c r="Y14" s="20">
        <f t="shared" si="11"/>
        <v>0</v>
      </c>
      <c r="Z14" s="36">
        <f t="shared" si="12"/>
        <v>0.6666666666666666</v>
      </c>
      <c r="AB14">
        <f t="shared" si="13"/>
        <v>0.75</v>
      </c>
    </row>
    <row r="15" spans="1:28" ht="14.25" thickBot="1">
      <c r="A15" s="8">
        <v>12</v>
      </c>
      <c r="B15" s="11">
        <v>1</v>
      </c>
      <c r="C15" s="21">
        <f>IF(6&gt;=ABS(B15-$A15),ABS(B15-$A15),12-ABS(B15-$A15))</f>
        <v>1</v>
      </c>
      <c r="D15" s="11">
        <v>3</v>
      </c>
      <c r="E15" s="21">
        <f>IF(6&gt;=ABS(D15-$A15),ABS(D15-$A15),12-ABS(D15-$A15))</f>
        <v>3</v>
      </c>
      <c r="F15" s="11">
        <v>12</v>
      </c>
      <c r="G15" s="21">
        <f>IF(6&gt;=ABS(F15-$A15),ABS(F15-$A15),12-ABS(F15-$A15))</f>
        <v>0</v>
      </c>
      <c r="H15" s="12">
        <v>12</v>
      </c>
      <c r="I15" s="21">
        <f>IF(6&gt;=ABS(H15-$A15),ABS(H15-$A15),12-ABS(H15-$A15))</f>
        <v>0</v>
      </c>
      <c r="J15" s="11">
        <v>12</v>
      </c>
      <c r="K15" s="21">
        <f>IF(6&gt;=ABS(J15-$A15),ABS(J15-$A15),12-ABS(J15-$A15))</f>
        <v>0</v>
      </c>
      <c r="L15" s="11">
        <v>12</v>
      </c>
      <c r="M15" s="21">
        <f>IF(6&gt;=ABS(L15-$A15),ABS(L15-$A15),12-ABS(L15-$A15))</f>
        <v>0</v>
      </c>
      <c r="N15" s="11">
        <v>12</v>
      </c>
      <c r="O15" s="21">
        <f>IF(6&gt;=ABS(N15-$A15),ABS(N15-$A15),12-ABS(N15-$A15))</f>
        <v>0</v>
      </c>
      <c r="P15" s="19">
        <v>12</v>
      </c>
      <c r="Q15" s="21">
        <f>IF(6&gt;=ABS(P15-$A15),ABS(P15-$A15),12-ABS(P15-$A15))</f>
        <v>0</v>
      </c>
      <c r="R15" s="11">
        <v>12</v>
      </c>
      <c r="S15" s="21">
        <f>IF(6&gt;=ABS(R15-$A15),ABS(R15-$A15),12-ABS(R15-$A15))</f>
        <v>0</v>
      </c>
      <c r="T15" s="11">
        <v>2</v>
      </c>
      <c r="U15" s="21">
        <f>IF(6&gt;=ABS(T15-$A15),ABS(T15-$A15),12-ABS(T15-$A15))</f>
        <v>2</v>
      </c>
      <c r="V15" s="11">
        <v>12</v>
      </c>
      <c r="W15" s="21">
        <f>IF(6&gt;=ABS(V15-$A15),ABS(V15-$A15),12-ABS(V15-$A15))</f>
        <v>0</v>
      </c>
      <c r="X15" s="19">
        <v>12</v>
      </c>
      <c r="Y15" s="21">
        <f>IF(6&gt;=ABS(X15-$A15),ABS(X15-$A15),12-ABS(X15-$A15))</f>
        <v>0</v>
      </c>
      <c r="Z15" s="36">
        <f t="shared" si="12"/>
        <v>0.75</v>
      </c>
      <c r="AB15">
        <f t="shared" si="13"/>
        <v>0.5</v>
      </c>
    </row>
    <row r="16" spans="2:26" ht="13.5">
      <c r="B16" s="14"/>
      <c r="Z16" s="36"/>
    </row>
    <row r="17" spans="1:28" ht="13.5">
      <c r="A17" s="1" t="s">
        <v>6</v>
      </c>
      <c r="B17" s="35">
        <f>COUNTIF(B4:Y15,"=0")/144*100</f>
        <v>56.25</v>
      </c>
      <c r="D17" s="15"/>
      <c r="F17" s="15"/>
      <c r="H17" s="15"/>
      <c r="J17" s="15"/>
      <c r="Z17" s="36"/>
      <c r="AA17" s="1" t="s">
        <v>60</v>
      </c>
      <c r="AB17" s="1">
        <f>AVERAGE(Y4:Y15,W4:W15,U4:U15,S4:S15,Q4:Q15,O4:O15,M4:M15,K4:K15,I4:I15,G4:G15,E4:E15,C4:C15)</f>
        <v>0.6597222222222222</v>
      </c>
    </row>
    <row r="18" spans="1:26" ht="13.5">
      <c r="A18" s="15"/>
      <c r="B18" s="15"/>
      <c r="D18" s="15"/>
      <c r="F18" s="15"/>
      <c r="H18" s="15"/>
      <c r="J18" s="15"/>
      <c r="Z18" s="36"/>
    </row>
    <row r="19" spans="1:26" ht="14.25" thickBot="1">
      <c r="A19" s="41" t="s">
        <v>36</v>
      </c>
      <c r="Z19" s="36"/>
    </row>
    <row r="20" spans="1:26" ht="13.5">
      <c r="A20" s="3" t="s">
        <v>9</v>
      </c>
      <c r="B20" s="9" t="s">
        <v>0</v>
      </c>
      <c r="C20" s="26"/>
      <c r="D20" s="9" t="s">
        <v>1</v>
      </c>
      <c r="E20" s="26"/>
      <c r="F20" s="9" t="s">
        <v>2</v>
      </c>
      <c r="G20" s="26"/>
      <c r="H20" s="13" t="s">
        <v>3</v>
      </c>
      <c r="I20" s="26"/>
      <c r="J20" s="9"/>
      <c r="K20" s="26"/>
      <c r="L20" s="9"/>
      <c r="M20" s="26"/>
      <c r="N20" s="9"/>
      <c r="O20" s="26"/>
      <c r="P20" s="9"/>
      <c r="Q20" s="26"/>
      <c r="R20" s="9"/>
      <c r="S20" s="26"/>
      <c r="T20" s="9"/>
      <c r="U20" s="26"/>
      <c r="V20" s="9"/>
      <c r="W20" s="26"/>
      <c r="X20" s="9"/>
      <c r="Y20" s="26"/>
      <c r="Z20" s="36"/>
    </row>
    <row r="21" spans="1:26" ht="13.5">
      <c r="A21" s="7"/>
      <c r="B21" s="6" t="s">
        <v>4</v>
      </c>
      <c r="C21" s="22" t="s">
        <v>5</v>
      </c>
      <c r="D21" s="6" t="s">
        <v>4</v>
      </c>
      <c r="E21" s="22" t="s">
        <v>5</v>
      </c>
      <c r="F21" s="6" t="s">
        <v>4</v>
      </c>
      <c r="G21" s="22" t="s">
        <v>5</v>
      </c>
      <c r="H21" s="4" t="s">
        <v>4</v>
      </c>
      <c r="I21" s="22" t="s">
        <v>5</v>
      </c>
      <c r="J21" s="16" t="s">
        <v>4</v>
      </c>
      <c r="K21" s="22" t="s">
        <v>5</v>
      </c>
      <c r="L21" s="16" t="s">
        <v>4</v>
      </c>
      <c r="M21" s="22" t="s">
        <v>5</v>
      </c>
      <c r="N21" s="16" t="s">
        <v>4</v>
      </c>
      <c r="O21" s="22" t="s">
        <v>5</v>
      </c>
      <c r="P21" s="17" t="s">
        <v>4</v>
      </c>
      <c r="Q21" s="22" t="s">
        <v>5</v>
      </c>
      <c r="R21" s="16" t="s">
        <v>4</v>
      </c>
      <c r="S21" s="22" t="s">
        <v>5</v>
      </c>
      <c r="T21" s="16" t="s">
        <v>4</v>
      </c>
      <c r="U21" s="22" t="s">
        <v>5</v>
      </c>
      <c r="V21" s="16" t="s">
        <v>4</v>
      </c>
      <c r="W21" s="22" t="s">
        <v>5</v>
      </c>
      <c r="X21" s="17" t="s">
        <v>4</v>
      </c>
      <c r="Y21" s="22" t="s">
        <v>5</v>
      </c>
      <c r="Z21" s="36"/>
    </row>
    <row r="22" spans="1:28" ht="13.5">
      <c r="A22" s="8">
        <v>1</v>
      </c>
      <c r="B22" s="10">
        <v>1</v>
      </c>
      <c r="C22" s="20">
        <f>IF(6&gt;=ABS(B22-$A22),ABS(B22-$A22),12-ABS(B22-$A22))</f>
        <v>0</v>
      </c>
      <c r="D22" s="10">
        <v>1</v>
      </c>
      <c r="E22" s="20">
        <f>IF(6&gt;=ABS(D22-$A22),ABS(D22-$A22),12-ABS(D22-$A22))</f>
        <v>0</v>
      </c>
      <c r="F22" s="10">
        <v>2</v>
      </c>
      <c r="G22" s="20">
        <f>IF(6&gt;=ABS(F22-$A22),ABS(F22-$A22),12-ABS(F22-$A22))</f>
        <v>1</v>
      </c>
      <c r="H22" s="2">
        <v>3</v>
      </c>
      <c r="I22" s="20">
        <f>IF(6&gt;=ABS(H22-$A22),ABS(H22-$A22),12-ABS(H22-$A22))</f>
        <v>2</v>
      </c>
      <c r="J22" s="10">
        <v>1</v>
      </c>
      <c r="K22" s="20">
        <f>IF(6&gt;=ABS(J22-$A22),ABS(J22-$A22),12-ABS(J22-$A22))</f>
        <v>0</v>
      </c>
      <c r="L22" s="10">
        <v>1</v>
      </c>
      <c r="M22" s="20">
        <f>IF(6&gt;=ABS(L22-$A22),ABS(L22-$A22),12-ABS(L22-$A22))</f>
        <v>0</v>
      </c>
      <c r="N22" s="10">
        <v>2</v>
      </c>
      <c r="O22" s="20">
        <f>IF(6&gt;=ABS(N22-$A22),ABS(N22-$A22),12-ABS(N22-$A22))</f>
        <v>1</v>
      </c>
      <c r="P22" s="18">
        <v>1</v>
      </c>
      <c r="Q22" s="20">
        <f>IF(6&gt;=ABS(P22-$A22),ABS(P22-$A22),12-ABS(P22-$A22))</f>
        <v>0</v>
      </c>
      <c r="R22" s="10">
        <v>2</v>
      </c>
      <c r="S22" s="20">
        <f>IF(6&gt;=ABS(R22-$A22),ABS(R22-$A22),12-ABS(R22-$A22))</f>
        <v>1</v>
      </c>
      <c r="T22" s="10">
        <v>1</v>
      </c>
      <c r="U22" s="20">
        <f>IF(6&gt;=ABS(T22-$A22),ABS(T22-$A22),12-ABS(T22-$A22))</f>
        <v>0</v>
      </c>
      <c r="V22" s="10">
        <v>2</v>
      </c>
      <c r="W22" s="20">
        <f>IF(6&gt;=ABS(V22-$A22),ABS(V22-$A22),12-ABS(V22-$A22))</f>
        <v>1</v>
      </c>
      <c r="X22" s="18">
        <v>3</v>
      </c>
      <c r="Y22" s="20">
        <f>IF(6&gt;=ABS(X22-$A22),ABS(X22-$A22),12-ABS(X22-$A22))</f>
        <v>2</v>
      </c>
      <c r="Z22" s="36">
        <f t="shared" si="12"/>
        <v>0.5</v>
      </c>
      <c r="AB22">
        <f t="shared" si="13"/>
        <v>0.6666666666666666</v>
      </c>
    </row>
    <row r="23" spans="1:28" ht="13.5">
      <c r="A23" s="8">
        <v>2</v>
      </c>
      <c r="B23" s="10">
        <v>2</v>
      </c>
      <c r="C23" s="20">
        <f aca="true" t="shared" si="14" ref="C23:C32">IF(6&gt;=ABS(B23-$A23),ABS(B23-$A23),12-ABS(B23-$A23))</f>
        <v>0</v>
      </c>
      <c r="D23" s="10">
        <v>3</v>
      </c>
      <c r="E23" s="20">
        <f aca="true" t="shared" si="15" ref="E23:E32">IF(6&gt;=ABS(D23-$A23),ABS(D23-$A23),12-ABS(D23-$A23))</f>
        <v>1</v>
      </c>
      <c r="F23" s="10">
        <v>3</v>
      </c>
      <c r="G23" s="20">
        <f aca="true" t="shared" si="16" ref="G23:G32">IF(6&gt;=ABS(F23-$A23),ABS(F23-$A23),12-ABS(F23-$A23))</f>
        <v>1</v>
      </c>
      <c r="H23" s="2">
        <v>3</v>
      </c>
      <c r="I23" s="20">
        <f aca="true" t="shared" si="17" ref="I23:I32">IF(6&gt;=ABS(H23-$A23),ABS(H23-$A23),12-ABS(H23-$A23))</f>
        <v>1</v>
      </c>
      <c r="J23" s="10">
        <v>3</v>
      </c>
      <c r="K23" s="20">
        <f aca="true" t="shared" si="18" ref="K23:K32">IF(6&gt;=ABS(J23-$A23),ABS(J23-$A23),12-ABS(J23-$A23))</f>
        <v>1</v>
      </c>
      <c r="L23" s="10">
        <v>2</v>
      </c>
      <c r="M23" s="20">
        <f aca="true" t="shared" si="19" ref="M23:M32">IF(6&gt;=ABS(L23-$A23),ABS(L23-$A23),12-ABS(L23-$A23))</f>
        <v>0</v>
      </c>
      <c r="N23" s="10">
        <v>3</v>
      </c>
      <c r="O23" s="20">
        <f aca="true" t="shared" si="20" ref="O23:O32">IF(6&gt;=ABS(N23-$A23),ABS(N23-$A23),12-ABS(N23-$A23))</f>
        <v>1</v>
      </c>
      <c r="P23" s="18">
        <v>3</v>
      </c>
      <c r="Q23" s="20">
        <f aca="true" t="shared" si="21" ref="Q23:Q32">IF(6&gt;=ABS(P23-$A23),ABS(P23-$A23),12-ABS(P23-$A23))</f>
        <v>1</v>
      </c>
      <c r="R23" s="10">
        <v>1</v>
      </c>
      <c r="S23" s="20">
        <f aca="true" t="shared" si="22" ref="S23:S32">IF(6&gt;=ABS(R23-$A23),ABS(R23-$A23),12-ABS(R23-$A23))</f>
        <v>1</v>
      </c>
      <c r="T23" s="10">
        <v>3</v>
      </c>
      <c r="U23" s="20">
        <f aca="true" t="shared" si="23" ref="U23:U32">IF(6&gt;=ABS(T23-$A23),ABS(T23-$A23),12-ABS(T23-$A23))</f>
        <v>1</v>
      </c>
      <c r="V23" s="10">
        <v>4</v>
      </c>
      <c r="W23" s="20">
        <f aca="true" t="shared" si="24" ref="W23:W32">IF(6&gt;=ABS(V23-$A23),ABS(V23-$A23),12-ABS(V23-$A23))</f>
        <v>2</v>
      </c>
      <c r="X23" s="18">
        <v>3</v>
      </c>
      <c r="Y23" s="20">
        <f aca="true" t="shared" si="25" ref="Y23:Y32">IF(6&gt;=ABS(X23-$A23),ABS(X23-$A23),12-ABS(X23-$A23))</f>
        <v>1</v>
      </c>
      <c r="Z23" s="36">
        <f t="shared" si="12"/>
        <v>0.16666666666666666</v>
      </c>
      <c r="AB23">
        <f t="shared" si="13"/>
        <v>0.9166666666666666</v>
      </c>
    </row>
    <row r="24" spans="1:28" ht="13.5">
      <c r="A24" s="8">
        <v>3</v>
      </c>
      <c r="B24" s="10">
        <v>4</v>
      </c>
      <c r="C24" s="20">
        <f t="shared" si="14"/>
        <v>1</v>
      </c>
      <c r="D24" s="10">
        <v>5</v>
      </c>
      <c r="E24" s="20">
        <f t="shared" si="15"/>
        <v>2</v>
      </c>
      <c r="F24" s="10">
        <v>4</v>
      </c>
      <c r="G24" s="20">
        <f t="shared" si="16"/>
        <v>1</v>
      </c>
      <c r="H24" s="2">
        <v>4</v>
      </c>
      <c r="I24" s="20">
        <f t="shared" si="17"/>
        <v>1</v>
      </c>
      <c r="J24" s="10">
        <v>2</v>
      </c>
      <c r="K24" s="20">
        <f t="shared" si="18"/>
        <v>1</v>
      </c>
      <c r="L24" s="10">
        <v>4</v>
      </c>
      <c r="M24" s="20">
        <f t="shared" si="19"/>
        <v>1</v>
      </c>
      <c r="N24" s="10">
        <v>3</v>
      </c>
      <c r="O24" s="20">
        <f t="shared" si="20"/>
        <v>0</v>
      </c>
      <c r="P24" s="18">
        <v>4</v>
      </c>
      <c r="Q24" s="20">
        <f t="shared" si="21"/>
        <v>1</v>
      </c>
      <c r="R24" s="10">
        <v>4</v>
      </c>
      <c r="S24" s="20">
        <f t="shared" si="22"/>
        <v>1</v>
      </c>
      <c r="T24" s="10">
        <v>3</v>
      </c>
      <c r="U24" s="20">
        <f t="shared" si="23"/>
        <v>0</v>
      </c>
      <c r="V24" s="10">
        <v>4</v>
      </c>
      <c r="W24" s="20">
        <f t="shared" si="24"/>
        <v>1</v>
      </c>
      <c r="X24" s="18">
        <v>3</v>
      </c>
      <c r="Y24" s="20">
        <f t="shared" si="25"/>
        <v>0</v>
      </c>
      <c r="Z24" s="36">
        <f t="shared" si="12"/>
        <v>0.25</v>
      </c>
      <c r="AB24">
        <f t="shared" si="13"/>
        <v>0.8333333333333334</v>
      </c>
    </row>
    <row r="25" spans="1:28" ht="13.5">
      <c r="A25" s="8">
        <v>4</v>
      </c>
      <c r="B25" s="10">
        <v>5</v>
      </c>
      <c r="C25" s="20">
        <f t="shared" si="14"/>
        <v>1</v>
      </c>
      <c r="D25" s="10">
        <v>5</v>
      </c>
      <c r="E25" s="20">
        <f t="shared" si="15"/>
        <v>1</v>
      </c>
      <c r="F25" s="10">
        <v>2</v>
      </c>
      <c r="G25" s="20">
        <f t="shared" si="16"/>
        <v>2</v>
      </c>
      <c r="H25" s="2">
        <v>5</v>
      </c>
      <c r="I25" s="20">
        <f t="shared" si="17"/>
        <v>1</v>
      </c>
      <c r="J25" s="10">
        <v>3</v>
      </c>
      <c r="K25" s="20">
        <f t="shared" si="18"/>
        <v>1</v>
      </c>
      <c r="L25" s="10">
        <v>4</v>
      </c>
      <c r="M25" s="20">
        <f t="shared" si="19"/>
        <v>0</v>
      </c>
      <c r="N25" s="10">
        <v>3</v>
      </c>
      <c r="O25" s="20">
        <f t="shared" si="20"/>
        <v>1</v>
      </c>
      <c r="P25" s="18">
        <v>5</v>
      </c>
      <c r="Q25" s="20">
        <f t="shared" si="21"/>
        <v>1</v>
      </c>
      <c r="R25" s="10">
        <v>5</v>
      </c>
      <c r="S25" s="20">
        <f t="shared" si="22"/>
        <v>1</v>
      </c>
      <c r="T25" s="10">
        <v>5</v>
      </c>
      <c r="U25" s="20">
        <f t="shared" si="23"/>
        <v>1</v>
      </c>
      <c r="V25" s="10">
        <v>3</v>
      </c>
      <c r="W25" s="20">
        <f t="shared" si="24"/>
        <v>1</v>
      </c>
      <c r="X25" s="18">
        <v>4</v>
      </c>
      <c r="Y25" s="20">
        <f t="shared" si="25"/>
        <v>0</v>
      </c>
      <c r="Z25" s="36">
        <f t="shared" si="12"/>
        <v>0.16666666666666666</v>
      </c>
      <c r="AB25">
        <f t="shared" si="13"/>
        <v>0.9166666666666666</v>
      </c>
    </row>
    <row r="26" spans="1:28" ht="13.5">
      <c r="A26" s="8">
        <v>5</v>
      </c>
      <c r="B26" s="10">
        <v>5</v>
      </c>
      <c r="C26" s="20">
        <f t="shared" si="14"/>
        <v>0</v>
      </c>
      <c r="D26" s="10">
        <v>6</v>
      </c>
      <c r="E26" s="20">
        <f t="shared" si="15"/>
        <v>1</v>
      </c>
      <c r="F26" s="10">
        <v>5</v>
      </c>
      <c r="G26" s="20">
        <f t="shared" si="16"/>
        <v>0</v>
      </c>
      <c r="H26" s="2">
        <v>4</v>
      </c>
      <c r="I26" s="20">
        <f t="shared" si="17"/>
        <v>1</v>
      </c>
      <c r="J26" s="10">
        <v>5</v>
      </c>
      <c r="K26" s="20">
        <f t="shared" si="18"/>
        <v>0</v>
      </c>
      <c r="L26" s="10">
        <v>5</v>
      </c>
      <c r="M26" s="20">
        <f t="shared" si="19"/>
        <v>0</v>
      </c>
      <c r="N26" s="10">
        <v>5</v>
      </c>
      <c r="O26" s="20">
        <f t="shared" si="20"/>
        <v>0</v>
      </c>
      <c r="P26" s="18">
        <v>5</v>
      </c>
      <c r="Q26" s="20">
        <f t="shared" si="21"/>
        <v>0</v>
      </c>
      <c r="R26" s="10">
        <v>5</v>
      </c>
      <c r="S26" s="20">
        <f t="shared" si="22"/>
        <v>0</v>
      </c>
      <c r="T26" s="10">
        <v>5</v>
      </c>
      <c r="U26" s="20">
        <f t="shared" si="23"/>
        <v>0</v>
      </c>
      <c r="V26" s="10">
        <v>5</v>
      </c>
      <c r="W26" s="20">
        <f t="shared" si="24"/>
        <v>0</v>
      </c>
      <c r="X26" s="18">
        <v>5</v>
      </c>
      <c r="Y26" s="20">
        <f t="shared" si="25"/>
        <v>0</v>
      </c>
      <c r="Z26" s="36">
        <f t="shared" si="12"/>
        <v>0.8333333333333334</v>
      </c>
      <c r="AB26">
        <f t="shared" si="13"/>
        <v>0.16666666666666666</v>
      </c>
    </row>
    <row r="27" spans="1:28" ht="13.5">
      <c r="A27" s="8">
        <v>6</v>
      </c>
      <c r="B27" s="10">
        <v>7</v>
      </c>
      <c r="C27" s="20">
        <f t="shared" si="14"/>
        <v>1</v>
      </c>
      <c r="D27" s="10">
        <v>6</v>
      </c>
      <c r="E27" s="20">
        <f t="shared" si="15"/>
        <v>0</v>
      </c>
      <c r="F27" s="10">
        <v>6</v>
      </c>
      <c r="G27" s="20">
        <f t="shared" si="16"/>
        <v>0</v>
      </c>
      <c r="H27" s="2">
        <v>6</v>
      </c>
      <c r="I27" s="20">
        <f t="shared" si="17"/>
        <v>0</v>
      </c>
      <c r="J27" s="10">
        <v>6</v>
      </c>
      <c r="K27" s="20">
        <f t="shared" si="18"/>
        <v>0</v>
      </c>
      <c r="L27" s="10">
        <v>6</v>
      </c>
      <c r="M27" s="20">
        <f t="shared" si="19"/>
        <v>0</v>
      </c>
      <c r="N27" s="10">
        <v>6</v>
      </c>
      <c r="O27" s="20">
        <f t="shared" si="20"/>
        <v>0</v>
      </c>
      <c r="P27" s="18">
        <v>12</v>
      </c>
      <c r="Q27" s="20">
        <f t="shared" si="21"/>
        <v>6</v>
      </c>
      <c r="R27" s="10">
        <v>1</v>
      </c>
      <c r="S27" s="20">
        <f t="shared" si="22"/>
        <v>5</v>
      </c>
      <c r="T27" s="10">
        <v>6</v>
      </c>
      <c r="U27" s="20">
        <f t="shared" si="23"/>
        <v>0</v>
      </c>
      <c r="V27" s="10">
        <v>12</v>
      </c>
      <c r="W27" s="20">
        <f t="shared" si="24"/>
        <v>6</v>
      </c>
      <c r="X27" s="18">
        <v>5</v>
      </c>
      <c r="Y27" s="20">
        <f t="shared" si="25"/>
        <v>1</v>
      </c>
      <c r="Z27" s="36">
        <f t="shared" si="12"/>
        <v>0.5833333333333334</v>
      </c>
      <c r="AB27">
        <f t="shared" si="13"/>
        <v>1.5833333333333333</v>
      </c>
    </row>
    <row r="28" spans="1:28" ht="13.5">
      <c r="A28" s="8">
        <v>7</v>
      </c>
      <c r="B28" s="10">
        <v>6</v>
      </c>
      <c r="C28" s="20">
        <f t="shared" si="14"/>
        <v>1</v>
      </c>
      <c r="D28" s="10">
        <v>7</v>
      </c>
      <c r="E28" s="20">
        <f t="shared" si="15"/>
        <v>0</v>
      </c>
      <c r="F28" s="10">
        <v>9</v>
      </c>
      <c r="G28" s="20">
        <f t="shared" si="16"/>
        <v>2</v>
      </c>
      <c r="H28" s="2">
        <v>7</v>
      </c>
      <c r="I28" s="20">
        <f t="shared" si="17"/>
        <v>0</v>
      </c>
      <c r="J28" s="10">
        <v>7</v>
      </c>
      <c r="K28" s="20">
        <f t="shared" si="18"/>
        <v>0</v>
      </c>
      <c r="L28" s="10">
        <v>7</v>
      </c>
      <c r="M28" s="20">
        <f t="shared" si="19"/>
        <v>0</v>
      </c>
      <c r="N28" s="10">
        <v>7</v>
      </c>
      <c r="O28" s="20">
        <f t="shared" si="20"/>
        <v>0</v>
      </c>
      <c r="P28" s="18">
        <v>7</v>
      </c>
      <c r="Q28" s="20">
        <f t="shared" si="21"/>
        <v>0</v>
      </c>
      <c r="R28" s="10">
        <v>7</v>
      </c>
      <c r="S28" s="20">
        <f t="shared" si="22"/>
        <v>0</v>
      </c>
      <c r="T28" s="10">
        <v>7</v>
      </c>
      <c r="U28" s="20">
        <f t="shared" si="23"/>
        <v>0</v>
      </c>
      <c r="V28" s="10">
        <v>9</v>
      </c>
      <c r="W28" s="20">
        <f t="shared" si="24"/>
        <v>2</v>
      </c>
      <c r="X28" s="18">
        <v>7</v>
      </c>
      <c r="Y28" s="20">
        <f t="shared" si="25"/>
        <v>0</v>
      </c>
      <c r="Z28" s="36">
        <f t="shared" si="12"/>
        <v>0.75</v>
      </c>
      <c r="AB28">
        <f t="shared" si="13"/>
        <v>0.4166666666666667</v>
      </c>
    </row>
    <row r="29" spans="1:28" ht="13.5">
      <c r="A29" s="8">
        <v>8</v>
      </c>
      <c r="B29" s="10">
        <v>8</v>
      </c>
      <c r="C29" s="20">
        <f t="shared" si="14"/>
        <v>0</v>
      </c>
      <c r="D29" s="10">
        <v>7</v>
      </c>
      <c r="E29" s="20">
        <f t="shared" si="15"/>
        <v>1</v>
      </c>
      <c r="F29" s="10">
        <v>9</v>
      </c>
      <c r="G29" s="20">
        <f t="shared" si="16"/>
        <v>1</v>
      </c>
      <c r="H29" s="2">
        <v>9</v>
      </c>
      <c r="I29" s="20">
        <f t="shared" si="17"/>
        <v>1</v>
      </c>
      <c r="J29" s="10">
        <v>8</v>
      </c>
      <c r="K29" s="20">
        <f t="shared" si="18"/>
        <v>0</v>
      </c>
      <c r="L29" s="10">
        <v>8</v>
      </c>
      <c r="M29" s="20">
        <f t="shared" si="19"/>
        <v>0</v>
      </c>
      <c r="N29" s="10">
        <v>9</v>
      </c>
      <c r="O29" s="20">
        <f t="shared" si="20"/>
        <v>1</v>
      </c>
      <c r="P29" s="18">
        <v>8</v>
      </c>
      <c r="Q29" s="20">
        <f t="shared" si="21"/>
        <v>0</v>
      </c>
      <c r="R29" s="10">
        <v>9</v>
      </c>
      <c r="S29" s="20">
        <f t="shared" si="22"/>
        <v>1</v>
      </c>
      <c r="T29" s="10">
        <v>9</v>
      </c>
      <c r="U29" s="20">
        <f t="shared" si="23"/>
        <v>1</v>
      </c>
      <c r="V29" s="10">
        <v>9</v>
      </c>
      <c r="W29" s="20">
        <f t="shared" si="24"/>
        <v>1</v>
      </c>
      <c r="X29" s="18">
        <v>9</v>
      </c>
      <c r="Y29" s="20">
        <f t="shared" si="25"/>
        <v>1</v>
      </c>
      <c r="Z29" s="36">
        <f t="shared" si="12"/>
        <v>0.3333333333333333</v>
      </c>
      <c r="AB29">
        <f t="shared" si="13"/>
        <v>0.6666666666666666</v>
      </c>
    </row>
    <row r="30" spans="1:28" ht="13.5">
      <c r="A30" s="8">
        <v>9</v>
      </c>
      <c r="B30" s="10">
        <v>10</v>
      </c>
      <c r="C30" s="20">
        <f t="shared" si="14"/>
        <v>1</v>
      </c>
      <c r="D30" s="10">
        <v>8</v>
      </c>
      <c r="E30" s="20">
        <f t="shared" si="15"/>
        <v>1</v>
      </c>
      <c r="F30" s="10">
        <v>10</v>
      </c>
      <c r="G30" s="20">
        <f t="shared" si="16"/>
        <v>1</v>
      </c>
      <c r="H30" s="2">
        <v>8</v>
      </c>
      <c r="I30" s="20">
        <f t="shared" si="17"/>
        <v>1</v>
      </c>
      <c r="J30" s="10">
        <v>8</v>
      </c>
      <c r="K30" s="20">
        <f t="shared" si="18"/>
        <v>1</v>
      </c>
      <c r="L30" s="10">
        <v>10</v>
      </c>
      <c r="M30" s="20">
        <f t="shared" si="19"/>
        <v>1</v>
      </c>
      <c r="N30" s="10">
        <v>10</v>
      </c>
      <c r="O30" s="20">
        <f t="shared" si="20"/>
        <v>1</v>
      </c>
      <c r="P30" s="18">
        <v>8</v>
      </c>
      <c r="Q30" s="20">
        <f t="shared" si="21"/>
        <v>1</v>
      </c>
      <c r="R30" s="10">
        <v>8</v>
      </c>
      <c r="S30" s="20">
        <f t="shared" si="22"/>
        <v>1</v>
      </c>
      <c r="T30" s="10">
        <v>9</v>
      </c>
      <c r="U30" s="20">
        <f t="shared" si="23"/>
        <v>0</v>
      </c>
      <c r="V30" s="10">
        <v>9</v>
      </c>
      <c r="W30" s="20">
        <f t="shared" si="24"/>
        <v>0</v>
      </c>
      <c r="X30" s="18">
        <v>9</v>
      </c>
      <c r="Y30" s="20">
        <f t="shared" si="25"/>
        <v>0</v>
      </c>
      <c r="Z30" s="36">
        <f t="shared" si="12"/>
        <v>0.25</v>
      </c>
      <c r="AB30">
        <f t="shared" si="13"/>
        <v>0.75</v>
      </c>
    </row>
    <row r="31" spans="1:28" ht="13.5">
      <c r="A31" s="8">
        <v>10</v>
      </c>
      <c r="B31" s="10">
        <v>10</v>
      </c>
      <c r="C31" s="20">
        <f t="shared" si="14"/>
        <v>0</v>
      </c>
      <c r="D31" s="10">
        <v>9</v>
      </c>
      <c r="E31" s="20">
        <f t="shared" si="15"/>
        <v>1</v>
      </c>
      <c r="F31" s="10">
        <v>9</v>
      </c>
      <c r="G31" s="20">
        <f t="shared" si="16"/>
        <v>1</v>
      </c>
      <c r="H31" s="2">
        <v>8</v>
      </c>
      <c r="I31" s="20">
        <f t="shared" si="17"/>
        <v>2</v>
      </c>
      <c r="J31" s="10">
        <v>8</v>
      </c>
      <c r="K31" s="20">
        <f t="shared" si="18"/>
        <v>2</v>
      </c>
      <c r="L31" s="10">
        <v>8</v>
      </c>
      <c r="M31" s="20">
        <f t="shared" si="19"/>
        <v>2</v>
      </c>
      <c r="N31" s="10">
        <v>10</v>
      </c>
      <c r="O31" s="20">
        <f t="shared" si="20"/>
        <v>0</v>
      </c>
      <c r="P31" s="18">
        <v>9</v>
      </c>
      <c r="Q31" s="20">
        <f t="shared" si="21"/>
        <v>1</v>
      </c>
      <c r="R31" s="10">
        <v>9</v>
      </c>
      <c r="S31" s="20">
        <f t="shared" si="22"/>
        <v>1</v>
      </c>
      <c r="T31" s="10">
        <v>8</v>
      </c>
      <c r="U31" s="20">
        <f t="shared" si="23"/>
        <v>2</v>
      </c>
      <c r="V31" s="10">
        <v>9</v>
      </c>
      <c r="W31" s="20">
        <f t="shared" si="24"/>
        <v>1</v>
      </c>
      <c r="X31" s="18">
        <v>10</v>
      </c>
      <c r="Y31" s="20">
        <f t="shared" si="25"/>
        <v>0</v>
      </c>
      <c r="Z31" s="36">
        <f t="shared" si="12"/>
        <v>0.25</v>
      </c>
      <c r="AB31">
        <f t="shared" si="13"/>
        <v>1.0833333333333333</v>
      </c>
    </row>
    <row r="32" spans="1:28" ht="13.5">
      <c r="A32" s="8">
        <v>11</v>
      </c>
      <c r="B32" s="10">
        <v>10</v>
      </c>
      <c r="C32" s="20">
        <f t="shared" si="14"/>
        <v>1</v>
      </c>
      <c r="D32" s="10">
        <v>11</v>
      </c>
      <c r="E32" s="20">
        <f t="shared" si="15"/>
        <v>0</v>
      </c>
      <c r="F32" s="10">
        <v>11</v>
      </c>
      <c r="G32" s="20">
        <f t="shared" si="16"/>
        <v>0</v>
      </c>
      <c r="H32" s="2">
        <v>11</v>
      </c>
      <c r="I32" s="20">
        <f t="shared" si="17"/>
        <v>0</v>
      </c>
      <c r="J32" s="10">
        <v>11</v>
      </c>
      <c r="K32" s="20">
        <f t="shared" si="18"/>
        <v>0</v>
      </c>
      <c r="L32" s="10">
        <v>11</v>
      </c>
      <c r="M32" s="20">
        <f t="shared" si="19"/>
        <v>0</v>
      </c>
      <c r="N32" s="10">
        <v>10</v>
      </c>
      <c r="O32" s="20">
        <f t="shared" si="20"/>
        <v>1</v>
      </c>
      <c r="P32" s="18">
        <v>11</v>
      </c>
      <c r="Q32" s="20">
        <f t="shared" si="21"/>
        <v>0</v>
      </c>
      <c r="R32" s="10">
        <v>10</v>
      </c>
      <c r="S32" s="20">
        <f t="shared" si="22"/>
        <v>1</v>
      </c>
      <c r="T32" s="10">
        <v>10</v>
      </c>
      <c r="U32" s="20">
        <f t="shared" si="23"/>
        <v>1</v>
      </c>
      <c r="V32" s="10">
        <v>11</v>
      </c>
      <c r="W32" s="20">
        <f t="shared" si="24"/>
        <v>0</v>
      </c>
      <c r="X32" s="18">
        <v>11</v>
      </c>
      <c r="Y32" s="20">
        <f t="shared" si="25"/>
        <v>0</v>
      </c>
      <c r="Z32" s="36">
        <f t="shared" si="12"/>
        <v>0.6666666666666666</v>
      </c>
      <c r="AB32">
        <f t="shared" si="13"/>
        <v>0.3333333333333333</v>
      </c>
    </row>
    <row r="33" spans="1:28" ht="14.25" thickBot="1">
      <c r="A33" s="8">
        <v>12</v>
      </c>
      <c r="B33" s="11">
        <v>10</v>
      </c>
      <c r="C33" s="21">
        <f>IF(6&gt;=ABS(B33-$A33),ABS(B33-$A33),12-ABS(B33-$A33))</f>
        <v>2</v>
      </c>
      <c r="D33" s="11">
        <v>12</v>
      </c>
      <c r="E33" s="21">
        <f>IF(6&gt;=ABS(D33-$A33),ABS(D33-$A33),12-ABS(D33-$A33))</f>
        <v>0</v>
      </c>
      <c r="F33" s="11">
        <v>12</v>
      </c>
      <c r="G33" s="21">
        <f>IF(6&gt;=ABS(F33-$A33),ABS(F33-$A33),12-ABS(F33-$A33))</f>
        <v>0</v>
      </c>
      <c r="H33" s="12">
        <v>12</v>
      </c>
      <c r="I33" s="21">
        <f>IF(6&gt;=ABS(H33-$A33),ABS(H33-$A33),12-ABS(H33-$A33))</f>
        <v>0</v>
      </c>
      <c r="J33" s="11">
        <v>12</v>
      </c>
      <c r="K33" s="21">
        <f>IF(6&gt;=ABS(J33-$A33),ABS(J33-$A33),12-ABS(J33-$A33))</f>
        <v>0</v>
      </c>
      <c r="L33" s="11">
        <v>12</v>
      </c>
      <c r="M33" s="21">
        <f>IF(6&gt;=ABS(L33-$A33),ABS(L33-$A33),12-ABS(L33-$A33))</f>
        <v>0</v>
      </c>
      <c r="N33" s="11">
        <v>12</v>
      </c>
      <c r="O33" s="21">
        <f>IF(6&gt;=ABS(N33-$A33),ABS(N33-$A33),12-ABS(N33-$A33))</f>
        <v>0</v>
      </c>
      <c r="P33" s="19">
        <v>12</v>
      </c>
      <c r="Q33" s="21">
        <f>IF(6&gt;=ABS(P33-$A33),ABS(P33-$A33),12-ABS(P33-$A33))</f>
        <v>0</v>
      </c>
      <c r="R33" s="11">
        <v>12</v>
      </c>
      <c r="S33" s="21">
        <f>IF(6&gt;=ABS(R33-$A33),ABS(R33-$A33),12-ABS(R33-$A33))</f>
        <v>0</v>
      </c>
      <c r="T33" s="11">
        <v>12</v>
      </c>
      <c r="U33" s="21">
        <f>IF(6&gt;=ABS(T33-$A33),ABS(T33-$A33),12-ABS(T33-$A33))</f>
        <v>0</v>
      </c>
      <c r="V33" s="11">
        <v>12</v>
      </c>
      <c r="W33" s="21">
        <f>IF(6&gt;=ABS(V33-$A33),ABS(V33-$A33),12-ABS(V33-$A33))</f>
        <v>0</v>
      </c>
      <c r="X33" s="19">
        <v>12</v>
      </c>
      <c r="Y33" s="21">
        <f>IF(6&gt;=ABS(X33-$A33),ABS(X33-$A33),12-ABS(X33-$A33))</f>
        <v>0</v>
      </c>
      <c r="Z33" s="36">
        <f t="shared" si="12"/>
        <v>0.9166666666666666</v>
      </c>
      <c r="AB33">
        <f t="shared" si="13"/>
        <v>0.16666666666666666</v>
      </c>
    </row>
    <row r="34" ht="13.5">
      <c r="Z34" s="36"/>
    </row>
    <row r="35" spans="1:28" ht="13.5">
      <c r="A35" s="1" t="s">
        <v>6</v>
      </c>
      <c r="B35" s="1">
        <f>COUNTIF(B22:Y33,"=0")/144*100</f>
        <v>47.22222222222222</v>
      </c>
      <c r="D35" s="15"/>
      <c r="F35" s="15"/>
      <c r="H35" s="15"/>
      <c r="Z35" s="36"/>
      <c r="AA35" s="1" t="s">
        <v>60</v>
      </c>
      <c r="AB35" s="1">
        <f>AVERAGE(Y22:Y33,W22:W33,U22:U33,S22:S33,Q22:Q33,O22:O33,M22:M33,K22:K33,I22:I33,G22:G33,E22:E33,C22:C33)</f>
        <v>0.7083333333333334</v>
      </c>
    </row>
    <row r="36" spans="1:26" ht="13.5">
      <c r="A36" s="15"/>
      <c r="B36" s="15"/>
      <c r="D36" s="15"/>
      <c r="F36" s="15"/>
      <c r="H36" s="15"/>
      <c r="Z36" s="36"/>
    </row>
    <row r="37" spans="1:26" ht="14.25" thickBot="1">
      <c r="A37" s="41" t="s">
        <v>37</v>
      </c>
      <c r="Z37" s="36"/>
    </row>
    <row r="38" spans="1:26" ht="13.5">
      <c r="A38" s="3" t="s">
        <v>8</v>
      </c>
      <c r="B38" s="9" t="s">
        <v>27</v>
      </c>
      <c r="C38" s="5"/>
      <c r="D38" s="9" t="s">
        <v>26</v>
      </c>
      <c r="E38" s="5"/>
      <c r="F38" s="9" t="s">
        <v>26</v>
      </c>
      <c r="G38" s="5"/>
      <c r="H38" s="13" t="s">
        <v>26</v>
      </c>
      <c r="I38" s="5"/>
      <c r="J38" s="9"/>
      <c r="K38" s="5"/>
      <c r="L38" s="9"/>
      <c r="M38" s="5"/>
      <c r="N38" s="9"/>
      <c r="O38" s="5"/>
      <c r="P38" s="9"/>
      <c r="Q38" s="5"/>
      <c r="R38" s="9"/>
      <c r="S38" s="5"/>
      <c r="T38" s="9"/>
      <c r="U38" s="5"/>
      <c r="V38" s="9"/>
      <c r="W38" s="5"/>
      <c r="X38" s="9"/>
      <c r="Y38" s="5"/>
      <c r="Z38" s="36"/>
    </row>
    <row r="39" spans="1:26" ht="13.5">
      <c r="A39" s="7"/>
      <c r="B39" s="6" t="s">
        <v>4</v>
      </c>
      <c r="C39" s="22" t="s">
        <v>5</v>
      </c>
      <c r="D39" s="6" t="s">
        <v>4</v>
      </c>
      <c r="E39" s="22" t="s">
        <v>5</v>
      </c>
      <c r="F39" s="6" t="s">
        <v>4</v>
      </c>
      <c r="G39" s="22" t="s">
        <v>5</v>
      </c>
      <c r="H39" s="4" t="s">
        <v>4</v>
      </c>
      <c r="I39" s="22" t="s">
        <v>5</v>
      </c>
      <c r="J39" s="16" t="s">
        <v>4</v>
      </c>
      <c r="K39" s="22" t="s">
        <v>5</v>
      </c>
      <c r="L39" s="16" t="s">
        <v>4</v>
      </c>
      <c r="M39" s="22" t="s">
        <v>5</v>
      </c>
      <c r="N39" s="16" t="s">
        <v>4</v>
      </c>
      <c r="O39" s="22" t="s">
        <v>5</v>
      </c>
      <c r="P39" s="17" t="s">
        <v>4</v>
      </c>
      <c r="Q39" s="22" t="s">
        <v>5</v>
      </c>
      <c r="R39" s="16" t="s">
        <v>4</v>
      </c>
      <c r="S39" s="22" t="s">
        <v>5</v>
      </c>
      <c r="T39" s="16" t="s">
        <v>4</v>
      </c>
      <c r="U39" s="22" t="s">
        <v>5</v>
      </c>
      <c r="V39" s="16" t="s">
        <v>4</v>
      </c>
      <c r="W39" s="22" t="s">
        <v>5</v>
      </c>
      <c r="X39" s="17" t="s">
        <v>4</v>
      </c>
      <c r="Y39" s="22" t="s">
        <v>5</v>
      </c>
      <c r="Z39" s="36"/>
    </row>
    <row r="40" spans="1:28" ht="13.5">
      <c r="A40" s="8">
        <v>1</v>
      </c>
      <c r="B40" s="10">
        <v>2</v>
      </c>
      <c r="C40" s="20">
        <f>IF(6&gt;=ABS(B40-$A40),ABS(B40-$A40),12-ABS(B40-$A40))</f>
        <v>1</v>
      </c>
      <c r="D40" s="10">
        <v>2</v>
      </c>
      <c r="E40" s="20">
        <f>IF(6&gt;=ABS(D40-$A40),ABS(D40-$A40),12-ABS(D40-$A40))</f>
        <v>1</v>
      </c>
      <c r="F40" s="10">
        <v>1</v>
      </c>
      <c r="G40" s="20">
        <f>IF(6&gt;=ABS(F40-$A40),ABS(F40-$A40),12-ABS(F40-$A40))</f>
        <v>0</v>
      </c>
      <c r="H40" s="2">
        <v>1</v>
      </c>
      <c r="I40" s="20">
        <f>IF(6&gt;=ABS(H40-$A40),ABS(H40-$A40),12-ABS(H40-$A40))</f>
        <v>0</v>
      </c>
      <c r="J40" s="10">
        <v>2</v>
      </c>
      <c r="K40" s="20">
        <f>IF(6&gt;=ABS(J40-$A40),ABS(J40-$A40),12-ABS(J40-$A40))</f>
        <v>1</v>
      </c>
      <c r="L40" s="10">
        <v>2</v>
      </c>
      <c r="M40" s="20">
        <f>IF(6&gt;=ABS(L40-$A40),ABS(L40-$A40),12-ABS(L40-$A40))</f>
        <v>1</v>
      </c>
      <c r="N40" s="10">
        <v>12</v>
      </c>
      <c r="O40" s="20">
        <f>IF(6&gt;=ABS(N40-$A40),ABS(N40-$A40),12-ABS(N40-$A40))</f>
        <v>1</v>
      </c>
      <c r="P40" s="18">
        <v>3</v>
      </c>
      <c r="Q40" s="20">
        <f>IF(6&gt;=ABS(P40-$A40),ABS(P40-$A40),12-ABS(P40-$A40))</f>
        <v>2</v>
      </c>
      <c r="R40" s="10">
        <v>1</v>
      </c>
      <c r="S40" s="20">
        <f>IF(6&gt;=ABS(R40-$A40),ABS(R40-$A40),12-ABS(R40-$A40))</f>
        <v>0</v>
      </c>
      <c r="T40" s="10">
        <v>2</v>
      </c>
      <c r="U40" s="20">
        <f>IF(6&gt;=ABS(T40-$A40),ABS(T40-$A40),12-ABS(T40-$A40))</f>
        <v>1</v>
      </c>
      <c r="V40" s="10">
        <v>1</v>
      </c>
      <c r="W40" s="20">
        <f>IF(6&gt;=ABS(V40-$A40),ABS(V40-$A40),12-ABS(V40-$A40))</f>
        <v>0</v>
      </c>
      <c r="X40" s="18">
        <v>1</v>
      </c>
      <c r="Y40" s="20">
        <f>IF(6&gt;=ABS(X40-$A40),ABS(X40-$A40),12-ABS(X40-$A40))</f>
        <v>0</v>
      </c>
      <c r="Z40" s="36">
        <f t="shared" si="12"/>
        <v>0.4166666666666667</v>
      </c>
      <c r="AB40">
        <f t="shared" si="13"/>
        <v>0.6666666666666666</v>
      </c>
    </row>
    <row r="41" spans="1:28" ht="13.5">
      <c r="A41" s="8">
        <v>2</v>
      </c>
      <c r="B41" s="10">
        <v>2</v>
      </c>
      <c r="C41" s="20">
        <f aca="true" t="shared" si="26" ref="C41:C50">IF(6&gt;=ABS(B41-$A41),ABS(B41-$A41),12-ABS(B41-$A41))</f>
        <v>0</v>
      </c>
      <c r="D41" s="10">
        <v>2</v>
      </c>
      <c r="E41" s="20">
        <f aca="true" t="shared" si="27" ref="E41:E50">IF(6&gt;=ABS(D41-$A41),ABS(D41-$A41),12-ABS(D41-$A41))</f>
        <v>0</v>
      </c>
      <c r="F41" s="10">
        <v>2</v>
      </c>
      <c r="G41" s="20">
        <f aca="true" t="shared" si="28" ref="G41:G50">IF(6&gt;=ABS(F41-$A41),ABS(F41-$A41),12-ABS(F41-$A41))</f>
        <v>0</v>
      </c>
      <c r="H41" s="2">
        <v>2</v>
      </c>
      <c r="I41" s="20">
        <f aca="true" t="shared" si="29" ref="I41:I50">IF(6&gt;=ABS(H41-$A41),ABS(H41-$A41),12-ABS(H41-$A41))</f>
        <v>0</v>
      </c>
      <c r="J41" s="10">
        <v>2</v>
      </c>
      <c r="K41" s="20">
        <f aca="true" t="shared" si="30" ref="K41:K50">IF(6&gt;=ABS(J41-$A41),ABS(J41-$A41),12-ABS(J41-$A41))</f>
        <v>0</v>
      </c>
      <c r="L41" s="10">
        <v>3</v>
      </c>
      <c r="M41" s="20">
        <f aca="true" t="shared" si="31" ref="M41:M50">IF(6&gt;=ABS(L41-$A41),ABS(L41-$A41),12-ABS(L41-$A41))</f>
        <v>1</v>
      </c>
      <c r="N41" s="10">
        <v>2</v>
      </c>
      <c r="O41" s="20">
        <f aca="true" t="shared" si="32" ref="O41:O50">IF(6&gt;=ABS(N41-$A41),ABS(N41-$A41),12-ABS(N41-$A41))</f>
        <v>0</v>
      </c>
      <c r="P41" s="18">
        <v>2</v>
      </c>
      <c r="Q41" s="20">
        <f aca="true" t="shared" si="33" ref="Q41:Q50">IF(6&gt;=ABS(P41-$A41),ABS(P41-$A41),12-ABS(P41-$A41))</f>
        <v>0</v>
      </c>
      <c r="R41" s="10">
        <v>4</v>
      </c>
      <c r="S41" s="20">
        <f aca="true" t="shared" si="34" ref="S41:S50">IF(6&gt;=ABS(R41-$A41),ABS(R41-$A41),12-ABS(R41-$A41))</f>
        <v>2</v>
      </c>
      <c r="T41" s="10">
        <v>4</v>
      </c>
      <c r="U41" s="20">
        <f aca="true" t="shared" si="35" ref="U41:U50">IF(6&gt;=ABS(T41-$A41),ABS(T41-$A41),12-ABS(T41-$A41))</f>
        <v>2</v>
      </c>
      <c r="V41" s="10">
        <v>5</v>
      </c>
      <c r="W41" s="20">
        <f aca="true" t="shared" si="36" ref="W41:W50">IF(6&gt;=ABS(V41-$A41),ABS(V41-$A41),12-ABS(V41-$A41))</f>
        <v>3</v>
      </c>
      <c r="X41" s="18">
        <v>3</v>
      </c>
      <c r="Y41" s="20">
        <f aca="true" t="shared" si="37" ref="Y41:Y50">IF(6&gt;=ABS(X41-$A41),ABS(X41-$A41),12-ABS(X41-$A41))</f>
        <v>1</v>
      </c>
      <c r="Z41" s="36">
        <f t="shared" si="12"/>
        <v>0.5833333333333334</v>
      </c>
      <c r="AB41">
        <f t="shared" si="13"/>
        <v>0.75</v>
      </c>
    </row>
    <row r="42" spans="1:28" ht="13.5">
      <c r="A42" s="8">
        <v>3</v>
      </c>
      <c r="B42" s="10">
        <v>4</v>
      </c>
      <c r="C42" s="20">
        <f t="shared" si="26"/>
        <v>1</v>
      </c>
      <c r="D42" s="10">
        <v>3</v>
      </c>
      <c r="E42" s="20">
        <f t="shared" si="27"/>
        <v>0</v>
      </c>
      <c r="F42" s="10">
        <v>3</v>
      </c>
      <c r="G42" s="20">
        <f t="shared" si="28"/>
        <v>0</v>
      </c>
      <c r="H42" s="2">
        <v>3</v>
      </c>
      <c r="I42" s="20">
        <f t="shared" si="29"/>
        <v>0</v>
      </c>
      <c r="J42" s="10">
        <v>4</v>
      </c>
      <c r="K42" s="20">
        <f t="shared" si="30"/>
        <v>1</v>
      </c>
      <c r="L42" s="10">
        <v>4</v>
      </c>
      <c r="M42" s="20">
        <f t="shared" si="31"/>
        <v>1</v>
      </c>
      <c r="N42" s="10">
        <v>3</v>
      </c>
      <c r="O42" s="20">
        <f t="shared" si="32"/>
        <v>0</v>
      </c>
      <c r="P42" s="18">
        <v>3</v>
      </c>
      <c r="Q42" s="20">
        <f t="shared" si="33"/>
        <v>0</v>
      </c>
      <c r="R42" s="10">
        <v>4</v>
      </c>
      <c r="S42" s="20">
        <f t="shared" si="34"/>
        <v>1</v>
      </c>
      <c r="T42" s="10">
        <v>5</v>
      </c>
      <c r="U42" s="20">
        <f t="shared" si="35"/>
        <v>2</v>
      </c>
      <c r="V42" s="10">
        <v>2</v>
      </c>
      <c r="W42" s="20">
        <f t="shared" si="36"/>
        <v>1</v>
      </c>
      <c r="X42" s="18">
        <v>2</v>
      </c>
      <c r="Y42" s="20">
        <f t="shared" si="37"/>
        <v>1</v>
      </c>
      <c r="Z42" s="36">
        <f t="shared" si="12"/>
        <v>0.4166666666666667</v>
      </c>
      <c r="AB42">
        <f t="shared" si="13"/>
        <v>0.6666666666666666</v>
      </c>
    </row>
    <row r="43" spans="1:28" ht="13.5">
      <c r="A43" s="8">
        <v>4</v>
      </c>
      <c r="B43" s="10">
        <v>3</v>
      </c>
      <c r="C43" s="20">
        <f t="shared" si="26"/>
        <v>1</v>
      </c>
      <c r="D43" s="10">
        <v>4</v>
      </c>
      <c r="E43" s="20">
        <f t="shared" si="27"/>
        <v>0</v>
      </c>
      <c r="F43" s="10">
        <v>4</v>
      </c>
      <c r="G43" s="20">
        <f t="shared" si="28"/>
        <v>0</v>
      </c>
      <c r="H43" s="2">
        <v>4</v>
      </c>
      <c r="I43" s="20">
        <f t="shared" si="29"/>
        <v>0</v>
      </c>
      <c r="J43" s="10">
        <v>3</v>
      </c>
      <c r="K43" s="20">
        <f t="shared" si="30"/>
        <v>1</v>
      </c>
      <c r="L43" s="10">
        <v>3</v>
      </c>
      <c r="M43" s="20">
        <f t="shared" si="31"/>
        <v>1</v>
      </c>
      <c r="N43" s="10">
        <v>3</v>
      </c>
      <c r="O43" s="20">
        <f t="shared" si="32"/>
        <v>1</v>
      </c>
      <c r="P43" s="18">
        <v>4</v>
      </c>
      <c r="Q43" s="20">
        <f t="shared" si="33"/>
        <v>0</v>
      </c>
      <c r="R43" s="10">
        <v>4</v>
      </c>
      <c r="S43" s="20">
        <f t="shared" si="34"/>
        <v>0</v>
      </c>
      <c r="T43" s="10">
        <v>5</v>
      </c>
      <c r="U43" s="20">
        <f t="shared" si="35"/>
        <v>1</v>
      </c>
      <c r="V43" s="10">
        <v>5</v>
      </c>
      <c r="W43" s="20">
        <f t="shared" si="36"/>
        <v>1</v>
      </c>
      <c r="X43" s="18">
        <v>4</v>
      </c>
      <c r="Y43" s="20">
        <f t="shared" si="37"/>
        <v>0</v>
      </c>
      <c r="Z43" s="36">
        <f t="shared" si="12"/>
        <v>0.5</v>
      </c>
      <c r="AB43">
        <f t="shared" si="13"/>
        <v>0.5</v>
      </c>
    </row>
    <row r="44" spans="1:28" ht="13.5">
      <c r="A44" s="8">
        <v>5</v>
      </c>
      <c r="B44" s="10">
        <v>5</v>
      </c>
      <c r="C44" s="20">
        <f t="shared" si="26"/>
        <v>0</v>
      </c>
      <c r="D44" s="10">
        <v>5</v>
      </c>
      <c r="E44" s="20">
        <f t="shared" si="27"/>
        <v>0</v>
      </c>
      <c r="F44" s="10">
        <v>5</v>
      </c>
      <c r="G44" s="20">
        <f t="shared" si="28"/>
        <v>0</v>
      </c>
      <c r="H44" s="2">
        <v>5</v>
      </c>
      <c r="I44" s="20">
        <f t="shared" si="29"/>
        <v>0</v>
      </c>
      <c r="J44" s="10">
        <v>4</v>
      </c>
      <c r="K44" s="20">
        <f t="shared" si="30"/>
        <v>1</v>
      </c>
      <c r="L44" s="10">
        <v>5</v>
      </c>
      <c r="M44" s="20">
        <f t="shared" si="31"/>
        <v>0</v>
      </c>
      <c r="N44" s="10">
        <v>2</v>
      </c>
      <c r="O44" s="20">
        <f t="shared" si="32"/>
        <v>3</v>
      </c>
      <c r="P44" s="18">
        <v>4</v>
      </c>
      <c r="Q44" s="20">
        <f t="shared" si="33"/>
        <v>1</v>
      </c>
      <c r="R44" s="10">
        <v>5</v>
      </c>
      <c r="S44" s="20">
        <f t="shared" si="34"/>
        <v>0</v>
      </c>
      <c r="T44" s="10">
        <v>5</v>
      </c>
      <c r="U44" s="20">
        <f t="shared" si="35"/>
        <v>0</v>
      </c>
      <c r="V44" s="10">
        <v>4</v>
      </c>
      <c r="W44" s="20">
        <f t="shared" si="36"/>
        <v>1</v>
      </c>
      <c r="X44" s="18">
        <v>3</v>
      </c>
      <c r="Y44" s="20">
        <f t="shared" si="37"/>
        <v>2</v>
      </c>
      <c r="Z44" s="36">
        <f t="shared" si="12"/>
        <v>0.5833333333333334</v>
      </c>
      <c r="AB44">
        <f t="shared" si="13"/>
        <v>0.6666666666666666</v>
      </c>
    </row>
    <row r="45" spans="1:28" ht="13.5">
      <c r="A45" s="8">
        <v>6</v>
      </c>
      <c r="B45" s="10">
        <v>6</v>
      </c>
      <c r="C45" s="20">
        <f t="shared" si="26"/>
        <v>0</v>
      </c>
      <c r="D45" s="10">
        <v>6</v>
      </c>
      <c r="E45" s="20">
        <f t="shared" si="27"/>
        <v>0</v>
      </c>
      <c r="F45" s="10">
        <v>1</v>
      </c>
      <c r="G45" s="20">
        <f t="shared" si="28"/>
        <v>5</v>
      </c>
      <c r="H45" s="2">
        <v>6</v>
      </c>
      <c r="I45" s="20">
        <f t="shared" si="29"/>
        <v>0</v>
      </c>
      <c r="J45" s="10">
        <v>12</v>
      </c>
      <c r="K45" s="20">
        <f t="shared" si="30"/>
        <v>6</v>
      </c>
      <c r="L45" s="10">
        <v>2</v>
      </c>
      <c r="M45" s="20">
        <f t="shared" si="31"/>
        <v>4</v>
      </c>
      <c r="N45" s="10">
        <v>1</v>
      </c>
      <c r="O45" s="20">
        <f t="shared" si="32"/>
        <v>5</v>
      </c>
      <c r="P45" s="18">
        <v>6</v>
      </c>
      <c r="Q45" s="20">
        <f t="shared" si="33"/>
        <v>0</v>
      </c>
      <c r="R45" s="10">
        <v>5</v>
      </c>
      <c r="S45" s="20">
        <f t="shared" si="34"/>
        <v>1</v>
      </c>
      <c r="T45" s="10">
        <v>6</v>
      </c>
      <c r="U45" s="20">
        <f t="shared" si="35"/>
        <v>0</v>
      </c>
      <c r="V45" s="10">
        <v>6</v>
      </c>
      <c r="W45" s="20">
        <f t="shared" si="36"/>
        <v>0</v>
      </c>
      <c r="X45" s="18">
        <v>6</v>
      </c>
      <c r="Y45" s="20">
        <f t="shared" si="37"/>
        <v>0</v>
      </c>
      <c r="Z45" s="36">
        <f t="shared" si="12"/>
        <v>0.5833333333333334</v>
      </c>
      <c r="AB45">
        <f t="shared" si="13"/>
        <v>1.75</v>
      </c>
    </row>
    <row r="46" spans="1:28" ht="13.5">
      <c r="A46" s="8">
        <v>7</v>
      </c>
      <c r="B46" s="10">
        <v>7</v>
      </c>
      <c r="C46" s="20">
        <f t="shared" si="26"/>
        <v>0</v>
      </c>
      <c r="D46" s="10">
        <v>7</v>
      </c>
      <c r="E46" s="20">
        <f t="shared" si="27"/>
        <v>0</v>
      </c>
      <c r="F46" s="10">
        <v>8</v>
      </c>
      <c r="G46" s="20">
        <f t="shared" si="28"/>
        <v>1</v>
      </c>
      <c r="H46" s="2">
        <v>7</v>
      </c>
      <c r="I46" s="20">
        <f t="shared" si="29"/>
        <v>0</v>
      </c>
      <c r="J46" s="10">
        <v>6</v>
      </c>
      <c r="K46" s="20">
        <f t="shared" si="30"/>
        <v>1</v>
      </c>
      <c r="L46" s="10">
        <v>8</v>
      </c>
      <c r="M46" s="20">
        <f t="shared" si="31"/>
        <v>1</v>
      </c>
      <c r="N46" s="10">
        <v>8</v>
      </c>
      <c r="O46" s="20">
        <f t="shared" si="32"/>
        <v>1</v>
      </c>
      <c r="P46" s="18">
        <v>6</v>
      </c>
      <c r="Q46" s="20">
        <f t="shared" si="33"/>
        <v>1</v>
      </c>
      <c r="R46" s="10">
        <v>7</v>
      </c>
      <c r="S46" s="20">
        <f t="shared" si="34"/>
        <v>0</v>
      </c>
      <c r="T46" s="10">
        <v>6</v>
      </c>
      <c r="U46" s="20">
        <f t="shared" si="35"/>
        <v>1</v>
      </c>
      <c r="V46" s="10">
        <v>7</v>
      </c>
      <c r="W46" s="20">
        <f t="shared" si="36"/>
        <v>0</v>
      </c>
      <c r="X46" s="18">
        <v>9</v>
      </c>
      <c r="Y46" s="20">
        <f t="shared" si="37"/>
        <v>2</v>
      </c>
      <c r="Z46" s="36">
        <f t="shared" si="12"/>
        <v>0.4166666666666667</v>
      </c>
      <c r="AB46">
        <f t="shared" si="13"/>
        <v>0.6666666666666666</v>
      </c>
    </row>
    <row r="47" spans="1:28" ht="13.5">
      <c r="A47" s="8">
        <v>8</v>
      </c>
      <c r="B47" s="10">
        <v>8</v>
      </c>
      <c r="C47" s="20">
        <f t="shared" si="26"/>
        <v>0</v>
      </c>
      <c r="D47" s="10">
        <v>9</v>
      </c>
      <c r="E47" s="20">
        <f t="shared" si="27"/>
        <v>1</v>
      </c>
      <c r="F47" s="10">
        <v>8</v>
      </c>
      <c r="G47" s="20">
        <f t="shared" si="28"/>
        <v>0</v>
      </c>
      <c r="H47" s="2">
        <v>7</v>
      </c>
      <c r="I47" s="20">
        <f t="shared" si="29"/>
        <v>1</v>
      </c>
      <c r="J47" s="10">
        <v>9</v>
      </c>
      <c r="K47" s="20">
        <f t="shared" si="30"/>
        <v>1</v>
      </c>
      <c r="L47" s="10">
        <v>8</v>
      </c>
      <c r="M47" s="20">
        <f t="shared" si="31"/>
        <v>0</v>
      </c>
      <c r="N47" s="10">
        <v>8</v>
      </c>
      <c r="O47" s="20">
        <f t="shared" si="32"/>
        <v>0</v>
      </c>
      <c r="P47" s="18">
        <v>7</v>
      </c>
      <c r="Q47" s="20">
        <f t="shared" si="33"/>
        <v>1</v>
      </c>
      <c r="R47" s="10">
        <v>8</v>
      </c>
      <c r="S47" s="20">
        <f t="shared" si="34"/>
        <v>0</v>
      </c>
      <c r="T47" s="10">
        <v>7</v>
      </c>
      <c r="U47" s="20">
        <f t="shared" si="35"/>
        <v>1</v>
      </c>
      <c r="V47" s="10">
        <v>8</v>
      </c>
      <c r="W47" s="20">
        <f t="shared" si="36"/>
        <v>0</v>
      </c>
      <c r="X47" s="18">
        <v>7</v>
      </c>
      <c r="Y47" s="20">
        <f t="shared" si="37"/>
        <v>1</v>
      </c>
      <c r="Z47" s="36">
        <f t="shared" si="12"/>
        <v>0.5</v>
      </c>
      <c r="AB47">
        <f t="shared" si="13"/>
        <v>0.5</v>
      </c>
    </row>
    <row r="48" spans="1:28" ht="13.5">
      <c r="A48" s="8">
        <v>9</v>
      </c>
      <c r="B48" s="10">
        <v>9</v>
      </c>
      <c r="C48" s="20">
        <f t="shared" si="26"/>
        <v>0</v>
      </c>
      <c r="D48" s="10">
        <v>10</v>
      </c>
      <c r="E48" s="20">
        <f t="shared" si="27"/>
        <v>1</v>
      </c>
      <c r="F48" s="10">
        <v>9</v>
      </c>
      <c r="G48" s="20">
        <f t="shared" si="28"/>
        <v>0</v>
      </c>
      <c r="H48" s="2">
        <v>8</v>
      </c>
      <c r="I48" s="20">
        <f t="shared" si="29"/>
        <v>1</v>
      </c>
      <c r="J48" s="10">
        <v>8</v>
      </c>
      <c r="K48" s="20">
        <f t="shared" si="30"/>
        <v>1</v>
      </c>
      <c r="L48" s="10">
        <v>9</v>
      </c>
      <c r="M48" s="20">
        <f t="shared" si="31"/>
        <v>0</v>
      </c>
      <c r="N48" s="10">
        <v>8</v>
      </c>
      <c r="O48" s="20">
        <f t="shared" si="32"/>
        <v>1</v>
      </c>
      <c r="P48" s="18">
        <v>8</v>
      </c>
      <c r="Q48" s="20">
        <f t="shared" si="33"/>
        <v>1</v>
      </c>
      <c r="R48" s="10">
        <v>9</v>
      </c>
      <c r="S48" s="20">
        <f t="shared" si="34"/>
        <v>0</v>
      </c>
      <c r="T48" s="10">
        <v>10</v>
      </c>
      <c r="U48" s="20">
        <f t="shared" si="35"/>
        <v>1</v>
      </c>
      <c r="V48" s="10">
        <v>10</v>
      </c>
      <c r="W48" s="20">
        <f t="shared" si="36"/>
        <v>1</v>
      </c>
      <c r="X48" s="18">
        <v>9</v>
      </c>
      <c r="Y48" s="20">
        <f t="shared" si="37"/>
        <v>0</v>
      </c>
      <c r="Z48" s="36">
        <f t="shared" si="12"/>
        <v>0.4166666666666667</v>
      </c>
      <c r="AB48">
        <f t="shared" si="13"/>
        <v>0.5833333333333334</v>
      </c>
    </row>
    <row r="49" spans="1:28" ht="13.5">
      <c r="A49" s="8">
        <v>10</v>
      </c>
      <c r="B49" s="10">
        <v>10</v>
      </c>
      <c r="C49" s="20">
        <f t="shared" si="26"/>
        <v>0</v>
      </c>
      <c r="D49" s="10">
        <v>9</v>
      </c>
      <c r="E49" s="20">
        <f t="shared" si="27"/>
        <v>1</v>
      </c>
      <c r="F49" s="10">
        <v>10</v>
      </c>
      <c r="G49" s="20">
        <f t="shared" si="28"/>
        <v>0</v>
      </c>
      <c r="H49" s="2">
        <v>10</v>
      </c>
      <c r="I49" s="20">
        <f t="shared" si="29"/>
        <v>0</v>
      </c>
      <c r="J49" s="10">
        <v>9</v>
      </c>
      <c r="K49" s="20">
        <f t="shared" si="30"/>
        <v>1</v>
      </c>
      <c r="L49" s="10">
        <v>9</v>
      </c>
      <c r="M49" s="20">
        <f t="shared" si="31"/>
        <v>1</v>
      </c>
      <c r="N49" s="10">
        <v>9</v>
      </c>
      <c r="O49" s="20">
        <f t="shared" si="32"/>
        <v>1</v>
      </c>
      <c r="P49" s="18">
        <v>8</v>
      </c>
      <c r="Q49" s="20">
        <f t="shared" si="33"/>
        <v>2</v>
      </c>
      <c r="R49" s="10">
        <v>9</v>
      </c>
      <c r="S49" s="20">
        <f t="shared" si="34"/>
        <v>1</v>
      </c>
      <c r="T49" s="10">
        <v>9</v>
      </c>
      <c r="U49" s="20">
        <f t="shared" si="35"/>
        <v>1</v>
      </c>
      <c r="V49" s="10">
        <v>9</v>
      </c>
      <c r="W49" s="20">
        <f t="shared" si="36"/>
        <v>1</v>
      </c>
      <c r="X49" s="18">
        <v>9</v>
      </c>
      <c r="Y49" s="20">
        <f t="shared" si="37"/>
        <v>1</v>
      </c>
      <c r="Z49" s="36">
        <f t="shared" si="12"/>
        <v>0.25</v>
      </c>
      <c r="AB49">
        <f t="shared" si="13"/>
        <v>0.8333333333333334</v>
      </c>
    </row>
    <row r="50" spans="1:28" ht="13.5">
      <c r="A50" s="8">
        <v>11</v>
      </c>
      <c r="B50" s="10">
        <v>11</v>
      </c>
      <c r="C50" s="20">
        <f t="shared" si="26"/>
        <v>0</v>
      </c>
      <c r="D50" s="10">
        <v>11</v>
      </c>
      <c r="E50" s="20">
        <f t="shared" si="27"/>
        <v>0</v>
      </c>
      <c r="F50" s="10">
        <v>11</v>
      </c>
      <c r="G50" s="20">
        <f t="shared" si="28"/>
        <v>0</v>
      </c>
      <c r="H50" s="2">
        <v>11</v>
      </c>
      <c r="I50" s="20">
        <f t="shared" si="29"/>
        <v>0</v>
      </c>
      <c r="J50" s="10">
        <v>10</v>
      </c>
      <c r="K50" s="20">
        <f t="shared" si="30"/>
        <v>1</v>
      </c>
      <c r="L50" s="10">
        <v>10</v>
      </c>
      <c r="M50" s="20">
        <f t="shared" si="31"/>
        <v>1</v>
      </c>
      <c r="N50" s="10">
        <v>10</v>
      </c>
      <c r="O50" s="20">
        <f t="shared" si="32"/>
        <v>1</v>
      </c>
      <c r="P50" s="18">
        <v>11</v>
      </c>
      <c r="Q50" s="20">
        <f t="shared" si="33"/>
        <v>0</v>
      </c>
      <c r="R50" s="10">
        <v>10</v>
      </c>
      <c r="S50" s="20">
        <f t="shared" si="34"/>
        <v>1</v>
      </c>
      <c r="T50" s="10">
        <v>11</v>
      </c>
      <c r="U50" s="20">
        <f t="shared" si="35"/>
        <v>0</v>
      </c>
      <c r="V50" s="10">
        <v>9</v>
      </c>
      <c r="W50" s="20">
        <f t="shared" si="36"/>
        <v>2</v>
      </c>
      <c r="X50" s="18">
        <v>9</v>
      </c>
      <c r="Y50" s="20">
        <f t="shared" si="37"/>
        <v>2</v>
      </c>
      <c r="Z50" s="36">
        <f t="shared" si="12"/>
        <v>0.5</v>
      </c>
      <c r="AB50">
        <f t="shared" si="13"/>
        <v>0.6666666666666666</v>
      </c>
    </row>
    <row r="51" spans="1:28" ht="14.25" thickBot="1">
      <c r="A51" s="8">
        <v>12</v>
      </c>
      <c r="B51" s="11">
        <v>12</v>
      </c>
      <c r="C51" s="21">
        <f>IF(6&gt;=ABS(B51-$A51),ABS(B51-$A51),12-ABS(B51-$A51))</f>
        <v>0</v>
      </c>
      <c r="D51" s="11">
        <v>12</v>
      </c>
      <c r="E51" s="21">
        <f>IF(6&gt;=ABS(D51-$A51),ABS(D51-$A51),12-ABS(D51-$A51))</f>
        <v>0</v>
      </c>
      <c r="F51" s="11">
        <v>1</v>
      </c>
      <c r="G51" s="21">
        <f>IF(6&gt;=ABS(F51-$A51),ABS(F51-$A51),12-ABS(F51-$A51))</f>
        <v>1</v>
      </c>
      <c r="H51" s="12">
        <v>12</v>
      </c>
      <c r="I51" s="21">
        <f>IF(6&gt;=ABS(H51-$A51),ABS(H51-$A51),12-ABS(H51-$A51))</f>
        <v>0</v>
      </c>
      <c r="J51" s="11">
        <v>11</v>
      </c>
      <c r="K51" s="21">
        <f>IF(6&gt;=ABS(J51-$A51),ABS(J51-$A51),12-ABS(J51-$A51))</f>
        <v>1</v>
      </c>
      <c r="L51" s="11">
        <v>10</v>
      </c>
      <c r="M51" s="21">
        <f>IF(6&gt;=ABS(L51-$A51),ABS(L51-$A51),12-ABS(L51-$A51))</f>
        <v>2</v>
      </c>
      <c r="N51" s="11">
        <v>2</v>
      </c>
      <c r="O51" s="21">
        <f>IF(6&gt;=ABS(N51-$A51),ABS(N51-$A51),12-ABS(N51-$A51))</f>
        <v>2</v>
      </c>
      <c r="P51" s="19">
        <v>12</v>
      </c>
      <c r="Q51" s="21">
        <f>IF(6&gt;=ABS(P51-$A51),ABS(P51-$A51),12-ABS(P51-$A51))</f>
        <v>0</v>
      </c>
      <c r="R51" s="11">
        <v>10</v>
      </c>
      <c r="S51" s="21">
        <f>IF(6&gt;=ABS(R51-$A51),ABS(R51-$A51),12-ABS(R51-$A51))</f>
        <v>2</v>
      </c>
      <c r="T51" s="11">
        <v>12</v>
      </c>
      <c r="U51" s="21">
        <f>IF(6&gt;=ABS(T51-$A51),ABS(T51-$A51),12-ABS(T51-$A51))</f>
        <v>0</v>
      </c>
      <c r="V51" s="11">
        <v>12</v>
      </c>
      <c r="W51" s="21">
        <f>IF(6&gt;=ABS(V51-$A51),ABS(V51-$A51),12-ABS(V51-$A51))</f>
        <v>0</v>
      </c>
      <c r="X51" s="19">
        <v>12</v>
      </c>
      <c r="Y51" s="21">
        <f>IF(6&gt;=ABS(X51-$A51),ABS(X51-$A51),12-ABS(X51-$A51))</f>
        <v>0</v>
      </c>
      <c r="Z51" s="36">
        <f t="shared" si="12"/>
        <v>0.5833333333333334</v>
      </c>
      <c r="AB51">
        <f t="shared" si="13"/>
        <v>0.6666666666666666</v>
      </c>
    </row>
    <row r="53" spans="1:28" ht="13.5">
      <c r="A53" s="1" t="s">
        <v>6</v>
      </c>
      <c r="B53" s="1">
        <f>COUNTIF(B40:Y51,"=0")/144*100</f>
        <v>47.91666666666667</v>
      </c>
      <c r="AA53" s="1" t="s">
        <v>60</v>
      </c>
      <c r="AB53" s="1">
        <f>AVERAGE(Y40:Y51,W40:W51,U40:U51,S40:S51,Q40:Q51,O40:O51,M40:M51,K40:K51,I40:I51,G40:G51,E40:E51,C40:C51)</f>
        <v>0.7430555555555556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8"/>
  <sheetViews>
    <sheetView zoomScale="75" zoomScaleNormal="75" workbookViewId="0" topLeftCell="A1">
      <selection activeCell="B35" sqref="B35"/>
    </sheetView>
  </sheetViews>
  <sheetFormatPr defaultColWidth="9.00390625" defaultRowHeight="13.5"/>
  <cols>
    <col min="1" max="1" width="11.25390625" style="0" customWidth="1"/>
    <col min="2" max="24" width="3.00390625" style="0" customWidth="1"/>
    <col min="25" max="25" width="3.125" style="0" customWidth="1"/>
  </cols>
  <sheetData>
    <row r="1" spans="1:28" ht="14.25" thickBot="1">
      <c r="A1" s="41" t="s">
        <v>33</v>
      </c>
      <c r="AB1" t="s">
        <v>60</v>
      </c>
    </row>
    <row r="2" spans="1:25" ht="13.5">
      <c r="A2" s="3"/>
      <c r="B2" s="9" t="s">
        <v>16</v>
      </c>
      <c r="C2" s="5"/>
      <c r="D2" s="9" t="s">
        <v>11</v>
      </c>
      <c r="E2" s="13"/>
      <c r="F2" s="9" t="s">
        <v>11</v>
      </c>
      <c r="G2" s="5"/>
      <c r="H2" s="13" t="s">
        <v>11</v>
      </c>
      <c r="I2" s="5"/>
      <c r="J2" s="9"/>
      <c r="K2" s="5"/>
      <c r="L2" s="9"/>
      <c r="M2" s="5"/>
      <c r="N2" s="9"/>
      <c r="O2" s="5"/>
      <c r="P2" s="9"/>
      <c r="Q2" s="5"/>
      <c r="R2" s="9"/>
      <c r="S2" s="5"/>
      <c r="T2" s="9"/>
      <c r="U2" s="5"/>
      <c r="V2" s="9"/>
      <c r="W2" s="5"/>
      <c r="X2" s="9"/>
      <c r="Y2" s="5"/>
    </row>
    <row r="3" spans="1:25" ht="13.5">
      <c r="A3" s="7"/>
      <c r="B3" s="6" t="s">
        <v>4</v>
      </c>
      <c r="C3" s="22" t="s">
        <v>5</v>
      </c>
      <c r="D3" s="6" t="s">
        <v>4</v>
      </c>
      <c r="E3" s="23" t="s">
        <v>5</v>
      </c>
      <c r="F3" s="6" t="s">
        <v>4</v>
      </c>
      <c r="G3" s="22" t="s">
        <v>5</v>
      </c>
      <c r="H3" s="4" t="s">
        <v>4</v>
      </c>
      <c r="I3" s="22" t="s">
        <v>5</v>
      </c>
      <c r="J3" s="16" t="s">
        <v>4</v>
      </c>
      <c r="K3" s="22" t="s">
        <v>5</v>
      </c>
      <c r="L3" s="16" t="s">
        <v>4</v>
      </c>
      <c r="M3" s="22" t="s">
        <v>5</v>
      </c>
      <c r="N3" s="16" t="s">
        <v>4</v>
      </c>
      <c r="O3" s="22" t="s">
        <v>5</v>
      </c>
      <c r="P3" s="17" t="s">
        <v>4</v>
      </c>
      <c r="Q3" s="22" t="s">
        <v>5</v>
      </c>
      <c r="R3" s="16" t="s">
        <v>4</v>
      </c>
      <c r="S3" s="22" t="s">
        <v>5</v>
      </c>
      <c r="T3" s="16" t="s">
        <v>4</v>
      </c>
      <c r="U3" s="22" t="s">
        <v>5</v>
      </c>
      <c r="V3" s="16" t="s">
        <v>4</v>
      </c>
      <c r="W3" s="22" t="s">
        <v>5</v>
      </c>
      <c r="X3" s="17" t="s">
        <v>4</v>
      </c>
      <c r="Y3" s="22" t="s">
        <v>5</v>
      </c>
    </row>
    <row r="4" spans="1:28" ht="13.5">
      <c r="A4" s="8">
        <v>1</v>
      </c>
      <c r="B4" s="10">
        <v>12</v>
      </c>
      <c r="C4" s="20">
        <f>IF(6&gt;=ABS(B4-$A4),ABS(B4-$A4),12-ABS(B4-$A4))</f>
        <v>1</v>
      </c>
      <c r="D4" s="10">
        <v>1</v>
      </c>
      <c r="E4" s="20">
        <f>IF(6&gt;=ABS(D4-$A4),ABS(D4-$A4),12-ABS(D4-$A4))</f>
        <v>0</v>
      </c>
      <c r="F4" s="10">
        <v>2</v>
      </c>
      <c r="G4" s="20">
        <f>IF(6&gt;=ABS(F4-$A4),ABS(F4-$A4),12-ABS(F4-$A4))</f>
        <v>1</v>
      </c>
      <c r="H4" s="2">
        <v>12</v>
      </c>
      <c r="I4" s="20">
        <f>IF(6&gt;=ABS(H4-$A4),ABS(H4-$A4),12-ABS(H4-$A4))</f>
        <v>1</v>
      </c>
      <c r="J4" s="10">
        <v>1</v>
      </c>
      <c r="K4" s="20">
        <f>IF(6&gt;=ABS(J4-$A4),ABS(J4-$A4),12-ABS(J4-$A4))</f>
        <v>0</v>
      </c>
      <c r="L4" s="10">
        <v>11</v>
      </c>
      <c r="M4" s="20">
        <f>IF(6&gt;=ABS(L4-$A4),ABS(L4-$A4),12-ABS(L4-$A4))</f>
        <v>2</v>
      </c>
      <c r="N4" s="10">
        <v>12</v>
      </c>
      <c r="O4" s="20">
        <f>IF(6&gt;=ABS(N4-$A4),ABS(N4-$A4),12-ABS(N4-$A4))</f>
        <v>1</v>
      </c>
      <c r="P4" s="18">
        <v>5</v>
      </c>
      <c r="Q4" s="20">
        <f>IF(6&gt;=ABS(P4-$A4),ABS(P4-$A4),12-ABS(P4-$A4))</f>
        <v>4</v>
      </c>
      <c r="R4" s="10">
        <v>1</v>
      </c>
      <c r="S4" s="20">
        <f>IF(6&gt;=ABS(R4-$A4),ABS(R4-$A4),12-ABS(R4-$A4))</f>
        <v>0</v>
      </c>
      <c r="T4" s="10">
        <v>11</v>
      </c>
      <c r="U4" s="20">
        <f>IF(6&gt;=ABS(T4-$A4),ABS(T4-$A4),12-ABS(T4-$A4))</f>
        <v>2</v>
      </c>
      <c r="V4" s="10">
        <v>1</v>
      </c>
      <c r="W4" s="20">
        <f>IF(6&gt;=ABS(V4-$A4),ABS(V4-$A4),12-ABS(V4-$A4))</f>
        <v>0</v>
      </c>
      <c r="X4" s="18">
        <v>12</v>
      </c>
      <c r="Y4" s="20">
        <f>IF(6&gt;=ABS(X4-$A4),ABS(X4-$A4),12-ABS(X4-$A4))</f>
        <v>1</v>
      </c>
      <c r="Z4" s="36">
        <f>COUNTIF(A4:Y4,"=0")/12</f>
        <v>0.3333333333333333</v>
      </c>
      <c r="AB4">
        <f>AVERAGE(C4,E4,G4,I4,K4,M4,O4,Q4,S4,U4,W4,Y4)</f>
        <v>1.0833333333333333</v>
      </c>
    </row>
    <row r="5" spans="1:28" ht="13.5">
      <c r="A5" s="8">
        <v>2</v>
      </c>
      <c r="B5" s="10">
        <v>5</v>
      </c>
      <c r="C5" s="20">
        <f aca="true" t="shared" si="0" ref="C5:C14">IF(6&gt;=ABS(B5-$A5),ABS(B5-$A5),12-ABS(B5-$A5))</f>
        <v>3</v>
      </c>
      <c r="D5" s="10">
        <v>2</v>
      </c>
      <c r="E5" s="20">
        <f aca="true" t="shared" si="1" ref="E5:E14">IF(6&gt;=ABS(D5-$A5),ABS(D5-$A5),12-ABS(D5-$A5))</f>
        <v>0</v>
      </c>
      <c r="F5" s="10">
        <v>2</v>
      </c>
      <c r="G5" s="20">
        <f aca="true" t="shared" si="2" ref="G5:G14">IF(6&gt;=ABS(F5-$A5),ABS(F5-$A5),12-ABS(F5-$A5))</f>
        <v>0</v>
      </c>
      <c r="H5" s="2">
        <v>2</v>
      </c>
      <c r="I5" s="20">
        <f aca="true" t="shared" si="3" ref="I5:I14">IF(6&gt;=ABS(H5-$A5),ABS(H5-$A5),12-ABS(H5-$A5))</f>
        <v>0</v>
      </c>
      <c r="J5" s="10">
        <v>3</v>
      </c>
      <c r="K5" s="20">
        <f aca="true" t="shared" si="4" ref="K5:K14">IF(6&gt;=ABS(J5-$A5),ABS(J5-$A5),12-ABS(J5-$A5))</f>
        <v>1</v>
      </c>
      <c r="L5" s="10">
        <v>4</v>
      </c>
      <c r="M5" s="20">
        <f aca="true" t="shared" si="5" ref="M5:M14">IF(6&gt;=ABS(L5-$A5),ABS(L5-$A5),12-ABS(L5-$A5))</f>
        <v>2</v>
      </c>
      <c r="N5" s="10">
        <v>4</v>
      </c>
      <c r="O5" s="20">
        <f aca="true" t="shared" si="6" ref="O5:O14">IF(6&gt;=ABS(N5-$A5),ABS(N5-$A5),12-ABS(N5-$A5))</f>
        <v>2</v>
      </c>
      <c r="P5" s="18">
        <v>3</v>
      </c>
      <c r="Q5" s="20">
        <f aca="true" t="shared" si="7" ref="Q5:Q14">IF(6&gt;=ABS(P5-$A5),ABS(P5-$A5),12-ABS(P5-$A5))</f>
        <v>1</v>
      </c>
      <c r="R5" s="10">
        <v>1</v>
      </c>
      <c r="S5" s="20">
        <f aca="true" t="shared" si="8" ref="S5:S14">IF(6&gt;=ABS(R5-$A5),ABS(R5-$A5),12-ABS(R5-$A5))</f>
        <v>1</v>
      </c>
      <c r="T5" s="10">
        <v>2</v>
      </c>
      <c r="U5" s="20">
        <f aca="true" t="shared" si="9" ref="U5:U14">IF(6&gt;=ABS(T5-$A5),ABS(T5-$A5),12-ABS(T5-$A5))</f>
        <v>0</v>
      </c>
      <c r="V5" s="10">
        <v>4</v>
      </c>
      <c r="W5" s="20">
        <f aca="true" t="shared" si="10" ref="W5:W14">IF(6&gt;=ABS(V5-$A5),ABS(V5-$A5),12-ABS(V5-$A5))</f>
        <v>2</v>
      </c>
      <c r="X5" s="18">
        <v>4</v>
      </c>
      <c r="Y5" s="20">
        <f aca="true" t="shared" si="11" ref="Y5:Y14">IF(6&gt;=ABS(X5-$A5),ABS(X5-$A5),12-ABS(X5-$A5))</f>
        <v>2</v>
      </c>
      <c r="Z5" s="36">
        <f aca="true" t="shared" si="12" ref="Z5:Z33">COUNTIF(A5:Y5,"=0")/12</f>
        <v>0.3333333333333333</v>
      </c>
      <c r="AB5">
        <f aca="true" t="shared" si="13" ref="AB5:AB33">AVERAGE(C5,E5,G5,I5,K5,M5,O5,Q5,S5,U5,W5,Y5)</f>
        <v>1.1666666666666667</v>
      </c>
    </row>
    <row r="6" spans="1:28" ht="13.5">
      <c r="A6" s="8">
        <v>3</v>
      </c>
      <c r="B6" s="10">
        <v>1</v>
      </c>
      <c r="C6" s="20">
        <f t="shared" si="0"/>
        <v>2</v>
      </c>
      <c r="D6" s="10">
        <v>3</v>
      </c>
      <c r="E6" s="20">
        <f t="shared" si="1"/>
        <v>0</v>
      </c>
      <c r="F6" s="10">
        <v>3</v>
      </c>
      <c r="G6" s="20">
        <f t="shared" si="2"/>
        <v>0</v>
      </c>
      <c r="H6" s="2">
        <v>2</v>
      </c>
      <c r="I6" s="20">
        <f t="shared" si="3"/>
        <v>1</v>
      </c>
      <c r="J6" s="10">
        <v>4</v>
      </c>
      <c r="K6" s="20">
        <f t="shared" si="4"/>
        <v>1</v>
      </c>
      <c r="L6" s="10">
        <v>3</v>
      </c>
      <c r="M6" s="20">
        <f t="shared" si="5"/>
        <v>0</v>
      </c>
      <c r="N6" s="10">
        <v>4</v>
      </c>
      <c r="O6" s="20">
        <f t="shared" si="6"/>
        <v>1</v>
      </c>
      <c r="P6" s="18">
        <v>3</v>
      </c>
      <c r="Q6" s="20">
        <f t="shared" si="7"/>
        <v>0</v>
      </c>
      <c r="R6" s="10">
        <v>4</v>
      </c>
      <c r="S6" s="20">
        <f t="shared" si="8"/>
        <v>1</v>
      </c>
      <c r="T6" s="10">
        <v>3</v>
      </c>
      <c r="U6" s="20">
        <f t="shared" si="9"/>
        <v>0</v>
      </c>
      <c r="V6" s="10">
        <v>4</v>
      </c>
      <c r="W6" s="20">
        <f t="shared" si="10"/>
        <v>1</v>
      </c>
      <c r="X6" s="18">
        <v>2</v>
      </c>
      <c r="Y6" s="20">
        <f t="shared" si="11"/>
        <v>1</v>
      </c>
      <c r="Z6" s="36">
        <f t="shared" si="12"/>
        <v>0.4166666666666667</v>
      </c>
      <c r="AB6">
        <f t="shared" si="13"/>
        <v>0.6666666666666666</v>
      </c>
    </row>
    <row r="7" spans="1:28" ht="13.5">
      <c r="A7" s="8">
        <v>4</v>
      </c>
      <c r="B7" s="10">
        <v>12</v>
      </c>
      <c r="C7" s="20">
        <f t="shared" si="0"/>
        <v>4</v>
      </c>
      <c r="D7" s="10">
        <v>4</v>
      </c>
      <c r="E7" s="20">
        <f t="shared" si="1"/>
        <v>0</v>
      </c>
      <c r="F7" s="10">
        <v>4</v>
      </c>
      <c r="G7" s="20">
        <f t="shared" si="2"/>
        <v>0</v>
      </c>
      <c r="H7" s="2">
        <v>4</v>
      </c>
      <c r="I7" s="20">
        <f t="shared" si="3"/>
        <v>0</v>
      </c>
      <c r="J7" s="10">
        <v>4</v>
      </c>
      <c r="K7" s="20">
        <f t="shared" si="4"/>
        <v>0</v>
      </c>
      <c r="L7" s="10">
        <v>4</v>
      </c>
      <c r="M7" s="20">
        <f t="shared" si="5"/>
        <v>0</v>
      </c>
      <c r="N7" s="10">
        <v>5</v>
      </c>
      <c r="O7" s="20">
        <f t="shared" si="6"/>
        <v>1</v>
      </c>
      <c r="P7" s="18">
        <v>4</v>
      </c>
      <c r="Q7" s="20">
        <f t="shared" si="7"/>
        <v>0</v>
      </c>
      <c r="R7" s="10">
        <v>5</v>
      </c>
      <c r="S7" s="20">
        <f t="shared" si="8"/>
        <v>1</v>
      </c>
      <c r="T7" s="10">
        <v>8</v>
      </c>
      <c r="U7" s="20">
        <f t="shared" si="9"/>
        <v>4</v>
      </c>
      <c r="V7" s="10">
        <v>4</v>
      </c>
      <c r="W7" s="20">
        <f t="shared" si="10"/>
        <v>0</v>
      </c>
      <c r="X7" s="18">
        <v>2</v>
      </c>
      <c r="Y7" s="20">
        <f t="shared" si="11"/>
        <v>2</v>
      </c>
      <c r="Z7" s="36">
        <f t="shared" si="12"/>
        <v>0.5833333333333334</v>
      </c>
      <c r="AB7">
        <f t="shared" si="13"/>
        <v>1</v>
      </c>
    </row>
    <row r="8" spans="1:28" ht="13.5">
      <c r="A8" s="8">
        <v>5</v>
      </c>
      <c r="B8" s="10">
        <v>2</v>
      </c>
      <c r="C8" s="20">
        <f t="shared" si="0"/>
        <v>3</v>
      </c>
      <c r="D8" s="10">
        <v>5</v>
      </c>
      <c r="E8" s="20">
        <f t="shared" si="1"/>
        <v>0</v>
      </c>
      <c r="F8" s="10">
        <v>4</v>
      </c>
      <c r="G8" s="20">
        <f t="shared" si="2"/>
        <v>1</v>
      </c>
      <c r="H8" s="2">
        <v>5</v>
      </c>
      <c r="I8" s="20">
        <f t="shared" si="3"/>
        <v>0</v>
      </c>
      <c r="J8" s="10">
        <v>4</v>
      </c>
      <c r="K8" s="20">
        <f t="shared" si="4"/>
        <v>1</v>
      </c>
      <c r="L8" s="10">
        <v>5</v>
      </c>
      <c r="M8" s="20">
        <f t="shared" si="5"/>
        <v>0</v>
      </c>
      <c r="N8" s="10">
        <v>6</v>
      </c>
      <c r="O8" s="20">
        <f t="shared" si="6"/>
        <v>1</v>
      </c>
      <c r="P8" s="18">
        <v>5</v>
      </c>
      <c r="Q8" s="20">
        <f t="shared" si="7"/>
        <v>0</v>
      </c>
      <c r="R8" s="10">
        <v>4</v>
      </c>
      <c r="S8" s="20">
        <f t="shared" si="8"/>
        <v>1</v>
      </c>
      <c r="T8" s="10">
        <v>6</v>
      </c>
      <c r="U8" s="20">
        <f t="shared" si="9"/>
        <v>1</v>
      </c>
      <c r="V8" s="10">
        <v>5</v>
      </c>
      <c r="W8" s="20">
        <f t="shared" si="10"/>
        <v>0</v>
      </c>
      <c r="X8" s="18">
        <v>5</v>
      </c>
      <c r="Y8" s="20">
        <f t="shared" si="11"/>
        <v>0</v>
      </c>
      <c r="Z8" s="36">
        <f t="shared" si="12"/>
        <v>0.5</v>
      </c>
      <c r="AB8">
        <f t="shared" si="13"/>
        <v>0.6666666666666666</v>
      </c>
    </row>
    <row r="9" spans="1:28" ht="13.5">
      <c r="A9" s="8">
        <v>6</v>
      </c>
      <c r="B9" s="10">
        <v>6</v>
      </c>
      <c r="C9" s="20">
        <f t="shared" si="0"/>
        <v>0</v>
      </c>
      <c r="D9" s="10">
        <v>12</v>
      </c>
      <c r="E9" s="20">
        <f t="shared" si="1"/>
        <v>6</v>
      </c>
      <c r="F9" s="10">
        <v>11</v>
      </c>
      <c r="G9" s="20">
        <f t="shared" si="2"/>
        <v>5</v>
      </c>
      <c r="H9" s="2">
        <v>12</v>
      </c>
      <c r="I9" s="20">
        <f t="shared" si="3"/>
        <v>6</v>
      </c>
      <c r="J9" s="10">
        <v>6</v>
      </c>
      <c r="K9" s="20">
        <f t="shared" si="4"/>
        <v>0</v>
      </c>
      <c r="L9" s="10">
        <v>6</v>
      </c>
      <c r="M9" s="20">
        <f t="shared" si="5"/>
        <v>0</v>
      </c>
      <c r="N9" s="10">
        <v>6</v>
      </c>
      <c r="O9" s="20">
        <f t="shared" si="6"/>
        <v>0</v>
      </c>
      <c r="P9" s="18">
        <v>12</v>
      </c>
      <c r="Q9" s="20">
        <f t="shared" si="7"/>
        <v>6</v>
      </c>
      <c r="R9" s="10">
        <v>6</v>
      </c>
      <c r="S9" s="20">
        <f t="shared" si="8"/>
        <v>0</v>
      </c>
      <c r="T9" s="10">
        <v>11</v>
      </c>
      <c r="U9" s="20">
        <f t="shared" si="9"/>
        <v>5</v>
      </c>
      <c r="V9" s="10">
        <v>6</v>
      </c>
      <c r="W9" s="20">
        <f t="shared" si="10"/>
        <v>0</v>
      </c>
      <c r="X9" s="18">
        <v>7</v>
      </c>
      <c r="Y9" s="20">
        <f t="shared" si="11"/>
        <v>1</v>
      </c>
      <c r="Z9" s="36">
        <f t="shared" si="12"/>
        <v>0.5</v>
      </c>
      <c r="AB9">
        <f t="shared" si="13"/>
        <v>2.4166666666666665</v>
      </c>
    </row>
    <row r="10" spans="1:28" ht="13.5">
      <c r="A10" s="8">
        <v>7</v>
      </c>
      <c r="B10" s="10">
        <v>9</v>
      </c>
      <c r="C10" s="20">
        <f t="shared" si="0"/>
        <v>2</v>
      </c>
      <c r="D10" s="10">
        <v>6</v>
      </c>
      <c r="E10" s="20">
        <f t="shared" si="1"/>
        <v>1</v>
      </c>
      <c r="F10" s="10">
        <v>11</v>
      </c>
      <c r="G10" s="20">
        <f t="shared" si="2"/>
        <v>4</v>
      </c>
      <c r="H10" s="2">
        <v>7</v>
      </c>
      <c r="I10" s="20">
        <f t="shared" si="3"/>
        <v>0</v>
      </c>
      <c r="J10" s="10">
        <v>7</v>
      </c>
      <c r="K10" s="20">
        <f t="shared" si="4"/>
        <v>0</v>
      </c>
      <c r="L10" s="10">
        <v>7</v>
      </c>
      <c r="M10" s="20">
        <f t="shared" si="5"/>
        <v>0</v>
      </c>
      <c r="N10" s="10">
        <v>8</v>
      </c>
      <c r="O10" s="20">
        <f t="shared" si="6"/>
        <v>1</v>
      </c>
      <c r="P10" s="18">
        <v>9</v>
      </c>
      <c r="Q10" s="20">
        <f t="shared" si="7"/>
        <v>2</v>
      </c>
      <c r="R10" s="10">
        <v>8</v>
      </c>
      <c r="S10" s="20">
        <f t="shared" si="8"/>
        <v>1</v>
      </c>
      <c r="T10" s="10">
        <v>9</v>
      </c>
      <c r="U10" s="20">
        <f t="shared" si="9"/>
        <v>2</v>
      </c>
      <c r="V10" s="10">
        <v>6</v>
      </c>
      <c r="W10" s="20">
        <f t="shared" si="10"/>
        <v>1</v>
      </c>
      <c r="X10" s="18">
        <v>7</v>
      </c>
      <c r="Y10" s="20">
        <f t="shared" si="11"/>
        <v>0</v>
      </c>
      <c r="Z10" s="36">
        <f t="shared" si="12"/>
        <v>0.3333333333333333</v>
      </c>
      <c r="AB10">
        <f t="shared" si="13"/>
        <v>1.1666666666666667</v>
      </c>
    </row>
    <row r="11" spans="1:28" ht="13.5">
      <c r="A11" s="8">
        <v>8</v>
      </c>
      <c r="B11" s="10">
        <v>8</v>
      </c>
      <c r="C11" s="20">
        <f t="shared" si="0"/>
        <v>0</v>
      </c>
      <c r="D11" s="10">
        <v>7</v>
      </c>
      <c r="E11" s="20">
        <f t="shared" si="1"/>
        <v>1</v>
      </c>
      <c r="F11" s="10">
        <v>8</v>
      </c>
      <c r="G11" s="20">
        <f t="shared" si="2"/>
        <v>0</v>
      </c>
      <c r="H11" s="2">
        <v>9</v>
      </c>
      <c r="I11" s="20">
        <f t="shared" si="3"/>
        <v>1</v>
      </c>
      <c r="J11" s="10">
        <v>8</v>
      </c>
      <c r="K11" s="20">
        <f t="shared" si="4"/>
        <v>0</v>
      </c>
      <c r="L11" s="10">
        <v>8</v>
      </c>
      <c r="M11" s="20">
        <f t="shared" si="5"/>
        <v>0</v>
      </c>
      <c r="N11" s="10">
        <v>8</v>
      </c>
      <c r="O11" s="20">
        <f t="shared" si="6"/>
        <v>0</v>
      </c>
      <c r="P11" s="18">
        <v>9</v>
      </c>
      <c r="Q11" s="20">
        <f t="shared" si="7"/>
        <v>1</v>
      </c>
      <c r="R11" s="10">
        <v>8</v>
      </c>
      <c r="S11" s="20">
        <f t="shared" si="8"/>
        <v>0</v>
      </c>
      <c r="T11" s="10">
        <v>8</v>
      </c>
      <c r="U11" s="20">
        <f t="shared" si="9"/>
        <v>0</v>
      </c>
      <c r="V11" s="10">
        <v>9</v>
      </c>
      <c r="W11" s="20">
        <f t="shared" si="10"/>
        <v>1</v>
      </c>
      <c r="X11" s="18">
        <v>7</v>
      </c>
      <c r="Y11" s="20">
        <f t="shared" si="11"/>
        <v>1</v>
      </c>
      <c r="Z11" s="36">
        <f t="shared" si="12"/>
        <v>0.5833333333333334</v>
      </c>
      <c r="AB11">
        <f t="shared" si="13"/>
        <v>0.4166666666666667</v>
      </c>
    </row>
    <row r="12" spans="1:28" ht="13.5">
      <c r="A12" s="8">
        <v>9</v>
      </c>
      <c r="B12" s="10">
        <v>6</v>
      </c>
      <c r="C12" s="20">
        <f t="shared" si="0"/>
        <v>3</v>
      </c>
      <c r="D12" s="10">
        <v>10</v>
      </c>
      <c r="E12" s="20">
        <f t="shared" si="1"/>
        <v>1</v>
      </c>
      <c r="F12" s="10">
        <v>9</v>
      </c>
      <c r="G12" s="20">
        <f t="shared" si="2"/>
        <v>0</v>
      </c>
      <c r="H12" s="2">
        <v>8</v>
      </c>
      <c r="I12" s="20">
        <f t="shared" si="3"/>
        <v>1</v>
      </c>
      <c r="J12" s="10">
        <v>9</v>
      </c>
      <c r="K12" s="20">
        <f t="shared" si="4"/>
        <v>0</v>
      </c>
      <c r="L12" s="10">
        <v>8</v>
      </c>
      <c r="M12" s="20">
        <f t="shared" si="5"/>
        <v>1</v>
      </c>
      <c r="N12" s="10">
        <v>8</v>
      </c>
      <c r="O12" s="20">
        <f t="shared" si="6"/>
        <v>1</v>
      </c>
      <c r="P12" s="18">
        <v>9</v>
      </c>
      <c r="Q12" s="20">
        <f t="shared" si="7"/>
        <v>0</v>
      </c>
      <c r="R12" s="10">
        <v>9</v>
      </c>
      <c r="S12" s="20">
        <f t="shared" si="8"/>
        <v>0</v>
      </c>
      <c r="T12" s="10">
        <v>9</v>
      </c>
      <c r="U12" s="20">
        <f t="shared" si="9"/>
        <v>0</v>
      </c>
      <c r="V12" s="10">
        <v>8</v>
      </c>
      <c r="W12" s="20">
        <f t="shared" si="10"/>
        <v>1</v>
      </c>
      <c r="X12" s="18">
        <v>9</v>
      </c>
      <c r="Y12" s="20">
        <f t="shared" si="11"/>
        <v>0</v>
      </c>
      <c r="Z12" s="36">
        <f t="shared" si="12"/>
        <v>0.5</v>
      </c>
      <c r="AB12">
        <f t="shared" si="13"/>
        <v>0.6666666666666666</v>
      </c>
    </row>
    <row r="13" spans="1:28" ht="13.5">
      <c r="A13" s="8">
        <v>10</v>
      </c>
      <c r="B13" s="10">
        <v>7</v>
      </c>
      <c r="C13" s="20">
        <f t="shared" si="0"/>
        <v>3</v>
      </c>
      <c r="D13" s="10">
        <v>10</v>
      </c>
      <c r="E13" s="20">
        <f t="shared" si="1"/>
        <v>0</v>
      </c>
      <c r="F13" s="10">
        <v>9</v>
      </c>
      <c r="G13" s="20">
        <f t="shared" si="2"/>
        <v>1</v>
      </c>
      <c r="H13" s="2">
        <v>9</v>
      </c>
      <c r="I13" s="20">
        <f t="shared" si="3"/>
        <v>1</v>
      </c>
      <c r="J13" s="10">
        <v>9</v>
      </c>
      <c r="K13" s="20">
        <f t="shared" si="4"/>
        <v>1</v>
      </c>
      <c r="L13" s="10">
        <v>10</v>
      </c>
      <c r="M13" s="20">
        <f t="shared" si="5"/>
        <v>0</v>
      </c>
      <c r="N13" s="10">
        <v>8</v>
      </c>
      <c r="O13" s="20">
        <f t="shared" si="6"/>
        <v>2</v>
      </c>
      <c r="P13" s="18">
        <v>9</v>
      </c>
      <c r="Q13" s="20">
        <f t="shared" si="7"/>
        <v>1</v>
      </c>
      <c r="R13" s="10">
        <v>9</v>
      </c>
      <c r="S13" s="20">
        <f t="shared" si="8"/>
        <v>1</v>
      </c>
      <c r="T13" s="10">
        <v>9</v>
      </c>
      <c r="U13" s="20">
        <f t="shared" si="9"/>
        <v>1</v>
      </c>
      <c r="V13" s="10">
        <v>9</v>
      </c>
      <c r="W13" s="20">
        <f t="shared" si="10"/>
        <v>1</v>
      </c>
      <c r="X13" s="18">
        <v>9</v>
      </c>
      <c r="Y13" s="20">
        <f t="shared" si="11"/>
        <v>1</v>
      </c>
      <c r="Z13" s="36">
        <f t="shared" si="12"/>
        <v>0.16666666666666666</v>
      </c>
      <c r="AB13">
        <f t="shared" si="13"/>
        <v>1.0833333333333333</v>
      </c>
    </row>
    <row r="14" spans="1:28" ht="13.5">
      <c r="A14" s="8">
        <v>11</v>
      </c>
      <c r="B14" s="10">
        <v>12</v>
      </c>
      <c r="C14" s="20">
        <f t="shared" si="0"/>
        <v>1</v>
      </c>
      <c r="D14" s="10">
        <v>10</v>
      </c>
      <c r="E14" s="20">
        <f t="shared" si="1"/>
        <v>1</v>
      </c>
      <c r="F14" s="10">
        <v>10</v>
      </c>
      <c r="G14" s="20">
        <f t="shared" si="2"/>
        <v>1</v>
      </c>
      <c r="H14" s="2">
        <v>11</v>
      </c>
      <c r="I14" s="20">
        <f t="shared" si="3"/>
        <v>0</v>
      </c>
      <c r="J14" s="10">
        <v>11</v>
      </c>
      <c r="K14" s="20">
        <f t="shared" si="4"/>
        <v>0</v>
      </c>
      <c r="L14" s="10">
        <v>9</v>
      </c>
      <c r="M14" s="20">
        <f t="shared" si="5"/>
        <v>2</v>
      </c>
      <c r="N14" s="10">
        <v>11</v>
      </c>
      <c r="O14" s="20">
        <f t="shared" si="6"/>
        <v>0</v>
      </c>
      <c r="P14" s="18">
        <v>11</v>
      </c>
      <c r="Q14" s="20">
        <f t="shared" si="7"/>
        <v>0</v>
      </c>
      <c r="R14" s="10">
        <v>10</v>
      </c>
      <c r="S14" s="20">
        <f t="shared" si="8"/>
        <v>1</v>
      </c>
      <c r="T14" s="10">
        <v>10</v>
      </c>
      <c r="U14" s="20">
        <f t="shared" si="9"/>
        <v>1</v>
      </c>
      <c r="V14" s="10">
        <v>9</v>
      </c>
      <c r="W14" s="20">
        <f t="shared" si="10"/>
        <v>2</v>
      </c>
      <c r="X14" s="18">
        <v>9</v>
      </c>
      <c r="Y14" s="20">
        <f t="shared" si="11"/>
        <v>2</v>
      </c>
      <c r="Z14" s="36">
        <f t="shared" si="12"/>
        <v>0.3333333333333333</v>
      </c>
      <c r="AB14">
        <f t="shared" si="13"/>
        <v>0.9166666666666666</v>
      </c>
    </row>
    <row r="15" spans="1:28" ht="14.25" thickBot="1">
      <c r="A15" s="8">
        <v>12</v>
      </c>
      <c r="B15" s="11">
        <v>12</v>
      </c>
      <c r="C15" s="21">
        <f>IF(6&gt;=ABS(B15-$A15),ABS(B15-$A15),12-ABS(B15-$A15))</f>
        <v>0</v>
      </c>
      <c r="D15" s="11">
        <v>12</v>
      </c>
      <c r="E15" s="21">
        <f>IF(6&gt;=ABS(D15-$A15),ABS(D15-$A15),12-ABS(D15-$A15))</f>
        <v>0</v>
      </c>
      <c r="F15" s="11">
        <v>7</v>
      </c>
      <c r="G15" s="21">
        <f>IF(6&gt;=ABS(F15-$A15),ABS(F15-$A15),12-ABS(F15-$A15))</f>
        <v>5</v>
      </c>
      <c r="H15" s="12">
        <v>1</v>
      </c>
      <c r="I15" s="21">
        <f>IF(6&gt;=ABS(H15-$A15),ABS(H15-$A15),12-ABS(H15-$A15))</f>
        <v>1</v>
      </c>
      <c r="J15" s="11">
        <v>11</v>
      </c>
      <c r="K15" s="21">
        <f>IF(6&gt;=ABS(J15-$A15),ABS(J15-$A15),12-ABS(J15-$A15))</f>
        <v>1</v>
      </c>
      <c r="L15" s="11">
        <v>1</v>
      </c>
      <c r="M15" s="21">
        <f>IF(6&gt;=ABS(L15-$A15),ABS(L15-$A15),12-ABS(L15-$A15))</f>
        <v>1</v>
      </c>
      <c r="N15" s="11">
        <v>11</v>
      </c>
      <c r="O15" s="21">
        <f>IF(6&gt;=ABS(N15-$A15),ABS(N15-$A15),12-ABS(N15-$A15))</f>
        <v>1</v>
      </c>
      <c r="P15" s="19">
        <v>12</v>
      </c>
      <c r="Q15" s="21">
        <f>IF(6&gt;=ABS(P15-$A15),ABS(P15-$A15),12-ABS(P15-$A15))</f>
        <v>0</v>
      </c>
      <c r="R15" s="11">
        <v>11</v>
      </c>
      <c r="S15" s="21">
        <f>IF(6&gt;=ABS(R15-$A15),ABS(R15-$A15),12-ABS(R15-$A15))</f>
        <v>1</v>
      </c>
      <c r="T15" s="11">
        <v>12</v>
      </c>
      <c r="U15" s="21">
        <f>IF(6&gt;=ABS(T15-$A15),ABS(T15-$A15),12-ABS(T15-$A15))</f>
        <v>0</v>
      </c>
      <c r="V15" s="11">
        <v>12</v>
      </c>
      <c r="W15" s="21">
        <f>IF(6&gt;=ABS(V15-$A15),ABS(V15-$A15),12-ABS(V15-$A15))</f>
        <v>0</v>
      </c>
      <c r="X15" s="19">
        <v>12</v>
      </c>
      <c r="Y15" s="21">
        <f>IF(6&gt;=ABS(X15-$A15),ABS(X15-$A15),12-ABS(X15-$A15))</f>
        <v>0</v>
      </c>
      <c r="Z15" s="36">
        <f t="shared" si="12"/>
        <v>0.5</v>
      </c>
      <c r="AB15">
        <f t="shared" si="13"/>
        <v>0.8333333333333334</v>
      </c>
    </row>
    <row r="16" ht="13.5">
      <c r="Z16" s="36"/>
    </row>
    <row r="17" spans="1:28" ht="13.5">
      <c r="A17" s="1" t="s">
        <v>6</v>
      </c>
      <c r="B17" s="1">
        <f>COUNTIF(B4:Y15,"=0")/144*100</f>
        <v>42.36111111111111</v>
      </c>
      <c r="D17" s="15"/>
      <c r="F17" s="15"/>
      <c r="H17" s="15"/>
      <c r="J17" s="15"/>
      <c r="L17" s="15"/>
      <c r="N17" s="15"/>
      <c r="Z17" s="36"/>
      <c r="AA17" s="1" t="s">
        <v>60</v>
      </c>
      <c r="AB17" s="1">
        <f>AVERAGE(Y4:Y15,W4:W15,U4:U15,S4:S15,Q4:Q15,O4:O15,M4:M15,K4:K15,I4:I15,G4:G15,E4:E15,C4:C15)</f>
        <v>1.0069444444444444</v>
      </c>
    </row>
    <row r="18" spans="1:26" ht="13.5">
      <c r="A18" s="15"/>
      <c r="B18" s="15"/>
      <c r="D18" s="15"/>
      <c r="F18" s="15"/>
      <c r="H18" s="15"/>
      <c r="J18" s="15"/>
      <c r="L18" s="15"/>
      <c r="N18" s="15"/>
      <c r="Z18" s="36"/>
    </row>
    <row r="19" spans="1:26" ht="14.25" thickBot="1">
      <c r="A19" s="41" t="s">
        <v>34</v>
      </c>
      <c r="Z19" s="36"/>
    </row>
    <row r="20" spans="1:26" ht="13.5">
      <c r="A20" s="3"/>
      <c r="B20" s="9" t="s">
        <v>18</v>
      </c>
      <c r="C20" s="5"/>
      <c r="D20" s="9" t="s">
        <v>12</v>
      </c>
      <c r="E20" s="5"/>
      <c r="F20" s="9" t="s">
        <v>12</v>
      </c>
      <c r="G20" s="5"/>
      <c r="H20" s="13" t="s">
        <v>12</v>
      </c>
      <c r="I20" s="5"/>
      <c r="J20" s="9"/>
      <c r="K20" s="5"/>
      <c r="L20" s="9"/>
      <c r="M20" s="5"/>
      <c r="N20" s="9"/>
      <c r="O20" s="5"/>
      <c r="P20" s="9"/>
      <c r="Q20" s="5"/>
      <c r="R20" s="9"/>
      <c r="S20" s="5"/>
      <c r="T20" s="9"/>
      <c r="U20" s="5"/>
      <c r="V20" s="9"/>
      <c r="W20" s="5"/>
      <c r="X20" s="9"/>
      <c r="Y20" s="5"/>
      <c r="Z20" s="36"/>
    </row>
    <row r="21" spans="1:26" ht="13.5">
      <c r="A21" s="7"/>
      <c r="B21" s="6" t="s">
        <v>4</v>
      </c>
      <c r="C21" s="22" t="s">
        <v>5</v>
      </c>
      <c r="D21" s="6" t="s">
        <v>4</v>
      </c>
      <c r="E21" s="22" t="s">
        <v>5</v>
      </c>
      <c r="F21" s="6" t="s">
        <v>4</v>
      </c>
      <c r="G21" s="22" t="s">
        <v>5</v>
      </c>
      <c r="H21" s="4" t="s">
        <v>4</v>
      </c>
      <c r="I21" s="22" t="s">
        <v>5</v>
      </c>
      <c r="J21" s="16" t="s">
        <v>4</v>
      </c>
      <c r="K21" s="22" t="s">
        <v>5</v>
      </c>
      <c r="L21" s="16" t="s">
        <v>4</v>
      </c>
      <c r="M21" s="22" t="s">
        <v>5</v>
      </c>
      <c r="N21" s="16" t="s">
        <v>4</v>
      </c>
      <c r="O21" s="22" t="s">
        <v>5</v>
      </c>
      <c r="P21" s="17" t="s">
        <v>4</v>
      </c>
      <c r="Q21" s="22" t="s">
        <v>5</v>
      </c>
      <c r="R21" s="16" t="s">
        <v>4</v>
      </c>
      <c r="S21" s="22" t="s">
        <v>5</v>
      </c>
      <c r="T21" s="16" t="s">
        <v>4</v>
      </c>
      <c r="U21" s="22" t="s">
        <v>5</v>
      </c>
      <c r="V21" s="16" t="s">
        <v>4</v>
      </c>
      <c r="W21" s="22" t="s">
        <v>5</v>
      </c>
      <c r="X21" s="17" t="s">
        <v>4</v>
      </c>
      <c r="Y21" s="22" t="s">
        <v>5</v>
      </c>
      <c r="Z21" s="36"/>
    </row>
    <row r="22" spans="1:28" ht="13.5">
      <c r="A22" s="8">
        <v>1</v>
      </c>
      <c r="B22" s="10">
        <v>12</v>
      </c>
      <c r="C22" s="20">
        <f>IF(6&gt;=ABS(B22-$A22),ABS(B22-$A22),12-ABS(B22-$A22))</f>
        <v>1</v>
      </c>
      <c r="D22" s="10">
        <v>2</v>
      </c>
      <c r="E22" s="20">
        <f>IF(6&gt;=ABS(D22-$A22),ABS(D22-$A22),12-ABS(D22-$A22))</f>
        <v>1</v>
      </c>
      <c r="F22" s="10">
        <v>1</v>
      </c>
      <c r="G22" s="20">
        <f>IF(6&gt;=ABS(F22-$A22),ABS(F22-$A22),12-ABS(F22-$A22))</f>
        <v>0</v>
      </c>
      <c r="H22" s="2">
        <v>2</v>
      </c>
      <c r="I22" s="20">
        <f>IF(6&gt;=ABS(H22-$A22),ABS(H22-$A22),12-ABS(H22-$A22))</f>
        <v>1</v>
      </c>
      <c r="J22" s="10">
        <v>1</v>
      </c>
      <c r="K22" s="20">
        <f>IF(6&gt;=ABS(J22-$A22),ABS(J22-$A22),12-ABS(J22-$A22))</f>
        <v>0</v>
      </c>
      <c r="L22" s="10">
        <v>12</v>
      </c>
      <c r="M22" s="20">
        <f>IF(6&gt;=ABS(L22-$A22),ABS(L22-$A22),12-ABS(L22-$A22))</f>
        <v>1</v>
      </c>
      <c r="N22" s="10">
        <v>2</v>
      </c>
      <c r="O22" s="20">
        <f>IF(6&gt;=ABS(N22-$A22),ABS(N22-$A22),12-ABS(N22-$A22))</f>
        <v>1</v>
      </c>
      <c r="P22" s="18">
        <v>2</v>
      </c>
      <c r="Q22" s="20">
        <f>IF(6&gt;=ABS(P22-$A22),ABS(P22-$A22),12-ABS(P22-$A22))</f>
        <v>1</v>
      </c>
      <c r="R22" s="10">
        <v>12</v>
      </c>
      <c r="S22" s="20">
        <f>IF(6&gt;=ABS(R22-$A22),ABS(R22-$A22),12-ABS(R22-$A22))</f>
        <v>1</v>
      </c>
      <c r="T22" s="10">
        <v>1</v>
      </c>
      <c r="U22" s="20">
        <f>IF(6&gt;=ABS(T22-$A22),ABS(T22-$A22),12-ABS(T22-$A22))</f>
        <v>0</v>
      </c>
      <c r="V22" s="10">
        <v>2</v>
      </c>
      <c r="W22" s="20">
        <f>IF(6&gt;=ABS(V22-$A22),ABS(V22-$A22),12-ABS(V22-$A22))</f>
        <v>1</v>
      </c>
      <c r="X22" s="18">
        <v>2</v>
      </c>
      <c r="Y22" s="20">
        <f>IF(6&gt;=ABS(X22-$A22),ABS(X22-$A22),12-ABS(X22-$A22))</f>
        <v>1</v>
      </c>
      <c r="Z22" s="36">
        <f t="shared" si="12"/>
        <v>0.25</v>
      </c>
      <c r="AB22">
        <f t="shared" si="13"/>
        <v>0.75</v>
      </c>
    </row>
    <row r="23" spans="1:28" ht="13.5">
      <c r="A23" s="8">
        <v>2</v>
      </c>
      <c r="B23" s="10">
        <v>2</v>
      </c>
      <c r="C23" s="20">
        <f aca="true" t="shared" si="14" ref="C23:C32">IF(6&gt;=ABS(B23-$A23),ABS(B23-$A23),12-ABS(B23-$A23))</f>
        <v>0</v>
      </c>
      <c r="D23" s="10">
        <v>3</v>
      </c>
      <c r="E23" s="20">
        <f aca="true" t="shared" si="15" ref="E23:E32">IF(6&gt;=ABS(D23-$A23),ABS(D23-$A23),12-ABS(D23-$A23))</f>
        <v>1</v>
      </c>
      <c r="F23" s="10">
        <v>4</v>
      </c>
      <c r="G23" s="20">
        <f aca="true" t="shared" si="16" ref="G23:G32">IF(6&gt;=ABS(F23-$A23),ABS(F23-$A23),12-ABS(F23-$A23))</f>
        <v>2</v>
      </c>
      <c r="H23" s="2">
        <v>4</v>
      </c>
      <c r="I23" s="20">
        <f aca="true" t="shared" si="17" ref="I23:I32">IF(6&gt;=ABS(H23-$A23),ABS(H23-$A23),12-ABS(H23-$A23))</f>
        <v>2</v>
      </c>
      <c r="J23" s="10">
        <v>1</v>
      </c>
      <c r="K23" s="20">
        <f aca="true" t="shared" si="18" ref="K23:K32">IF(6&gt;=ABS(J23-$A23),ABS(J23-$A23),12-ABS(J23-$A23))</f>
        <v>1</v>
      </c>
      <c r="L23" s="10">
        <v>4</v>
      </c>
      <c r="M23" s="20">
        <f aca="true" t="shared" si="19" ref="M23:M32">IF(6&gt;=ABS(L23-$A23),ABS(L23-$A23),12-ABS(L23-$A23))</f>
        <v>2</v>
      </c>
      <c r="N23" s="10">
        <v>2</v>
      </c>
      <c r="O23" s="20">
        <f aca="true" t="shared" si="20" ref="O23:O32">IF(6&gt;=ABS(N23-$A23),ABS(N23-$A23),12-ABS(N23-$A23))</f>
        <v>0</v>
      </c>
      <c r="P23" s="18">
        <v>3</v>
      </c>
      <c r="Q23" s="20">
        <f aca="true" t="shared" si="21" ref="Q23:Q32">IF(6&gt;=ABS(P23-$A23),ABS(P23-$A23),12-ABS(P23-$A23))</f>
        <v>1</v>
      </c>
      <c r="R23" s="10">
        <v>3</v>
      </c>
      <c r="S23" s="20">
        <f aca="true" t="shared" si="22" ref="S23:S32">IF(6&gt;=ABS(R23-$A23),ABS(R23-$A23),12-ABS(R23-$A23))</f>
        <v>1</v>
      </c>
      <c r="T23" s="10">
        <v>2</v>
      </c>
      <c r="U23" s="20">
        <f aca="true" t="shared" si="23" ref="U23:U32">IF(6&gt;=ABS(T23-$A23),ABS(T23-$A23),12-ABS(T23-$A23))</f>
        <v>0</v>
      </c>
      <c r="V23" s="10">
        <v>4</v>
      </c>
      <c r="W23" s="20">
        <f aca="true" t="shared" si="24" ref="W23:W32">IF(6&gt;=ABS(V23-$A23),ABS(V23-$A23),12-ABS(V23-$A23))</f>
        <v>2</v>
      </c>
      <c r="X23" s="18">
        <v>2</v>
      </c>
      <c r="Y23" s="20">
        <f aca="true" t="shared" si="25" ref="Y23:Y32">IF(6&gt;=ABS(X23-$A23),ABS(X23-$A23),12-ABS(X23-$A23))</f>
        <v>0</v>
      </c>
      <c r="Z23" s="36">
        <f t="shared" si="12"/>
        <v>0.3333333333333333</v>
      </c>
      <c r="AB23">
        <f t="shared" si="13"/>
        <v>1</v>
      </c>
    </row>
    <row r="24" spans="1:28" ht="13.5">
      <c r="A24" s="8">
        <v>3</v>
      </c>
      <c r="B24" s="10">
        <v>3</v>
      </c>
      <c r="C24" s="20">
        <f t="shared" si="14"/>
        <v>0</v>
      </c>
      <c r="D24" s="10">
        <v>3</v>
      </c>
      <c r="E24" s="20">
        <f t="shared" si="15"/>
        <v>0</v>
      </c>
      <c r="F24" s="10">
        <v>3</v>
      </c>
      <c r="G24" s="20">
        <f t="shared" si="16"/>
        <v>0</v>
      </c>
      <c r="H24" s="2">
        <v>4</v>
      </c>
      <c r="I24" s="20">
        <f t="shared" si="17"/>
        <v>1</v>
      </c>
      <c r="J24" s="10">
        <v>3</v>
      </c>
      <c r="K24" s="20">
        <f t="shared" si="18"/>
        <v>0</v>
      </c>
      <c r="L24" s="10">
        <v>4</v>
      </c>
      <c r="M24" s="20">
        <f t="shared" si="19"/>
        <v>1</v>
      </c>
      <c r="N24" s="10">
        <v>4</v>
      </c>
      <c r="O24" s="20">
        <f t="shared" si="20"/>
        <v>1</v>
      </c>
      <c r="P24" s="18">
        <v>4</v>
      </c>
      <c r="Q24" s="20">
        <f t="shared" si="21"/>
        <v>1</v>
      </c>
      <c r="R24" s="10">
        <v>3</v>
      </c>
      <c r="S24" s="20">
        <f t="shared" si="22"/>
        <v>0</v>
      </c>
      <c r="T24" s="10">
        <v>3</v>
      </c>
      <c r="U24" s="20">
        <f t="shared" si="23"/>
        <v>0</v>
      </c>
      <c r="V24" s="10">
        <v>4</v>
      </c>
      <c r="W24" s="20">
        <f t="shared" si="24"/>
        <v>1</v>
      </c>
      <c r="X24" s="18">
        <v>3</v>
      </c>
      <c r="Y24" s="20">
        <f t="shared" si="25"/>
        <v>0</v>
      </c>
      <c r="Z24" s="36">
        <f t="shared" si="12"/>
        <v>0.5833333333333334</v>
      </c>
      <c r="AB24">
        <f t="shared" si="13"/>
        <v>0.4166666666666667</v>
      </c>
    </row>
    <row r="25" spans="1:28" ht="13.5">
      <c r="A25" s="8">
        <v>4</v>
      </c>
      <c r="B25" s="10">
        <v>3</v>
      </c>
      <c r="C25" s="20">
        <f t="shared" si="14"/>
        <v>1</v>
      </c>
      <c r="D25" s="10">
        <v>5</v>
      </c>
      <c r="E25" s="20">
        <f t="shared" si="15"/>
        <v>1</v>
      </c>
      <c r="F25" s="10">
        <v>5</v>
      </c>
      <c r="G25" s="20">
        <f t="shared" si="16"/>
        <v>1</v>
      </c>
      <c r="H25" s="2">
        <v>5</v>
      </c>
      <c r="I25" s="20">
        <f t="shared" si="17"/>
        <v>1</v>
      </c>
      <c r="J25" s="10">
        <v>4</v>
      </c>
      <c r="K25" s="20">
        <f t="shared" si="18"/>
        <v>0</v>
      </c>
      <c r="L25" s="10">
        <v>5</v>
      </c>
      <c r="M25" s="20">
        <f t="shared" si="19"/>
        <v>1</v>
      </c>
      <c r="N25" s="10">
        <v>3</v>
      </c>
      <c r="O25" s="20">
        <f t="shared" si="20"/>
        <v>1</v>
      </c>
      <c r="P25" s="18">
        <v>2</v>
      </c>
      <c r="Q25" s="20">
        <f t="shared" si="21"/>
        <v>2</v>
      </c>
      <c r="R25" s="10">
        <v>4</v>
      </c>
      <c r="S25" s="20">
        <f t="shared" si="22"/>
        <v>0</v>
      </c>
      <c r="T25" s="10">
        <v>3</v>
      </c>
      <c r="U25" s="20">
        <f t="shared" si="23"/>
        <v>1</v>
      </c>
      <c r="V25" s="10">
        <v>3</v>
      </c>
      <c r="W25" s="20">
        <f t="shared" si="24"/>
        <v>1</v>
      </c>
      <c r="X25" s="18">
        <v>4</v>
      </c>
      <c r="Y25" s="20">
        <f t="shared" si="25"/>
        <v>0</v>
      </c>
      <c r="Z25" s="36">
        <f t="shared" si="12"/>
        <v>0.25</v>
      </c>
      <c r="AB25">
        <f t="shared" si="13"/>
        <v>0.8333333333333334</v>
      </c>
    </row>
    <row r="26" spans="1:28" ht="13.5">
      <c r="A26" s="8">
        <v>5</v>
      </c>
      <c r="B26" s="10">
        <v>11</v>
      </c>
      <c r="C26" s="20">
        <f t="shared" si="14"/>
        <v>6</v>
      </c>
      <c r="D26" s="10">
        <v>2</v>
      </c>
      <c r="E26" s="20">
        <f t="shared" si="15"/>
        <v>3</v>
      </c>
      <c r="F26" s="10">
        <v>1</v>
      </c>
      <c r="G26" s="20">
        <f t="shared" si="16"/>
        <v>4</v>
      </c>
      <c r="H26" s="2">
        <v>5</v>
      </c>
      <c r="I26" s="20">
        <f t="shared" si="17"/>
        <v>0</v>
      </c>
      <c r="J26" s="10">
        <v>5</v>
      </c>
      <c r="K26" s="20">
        <f t="shared" si="18"/>
        <v>0</v>
      </c>
      <c r="L26" s="10">
        <v>4</v>
      </c>
      <c r="M26" s="20">
        <f t="shared" si="19"/>
        <v>1</v>
      </c>
      <c r="N26" s="10">
        <v>5</v>
      </c>
      <c r="O26" s="20">
        <f t="shared" si="20"/>
        <v>0</v>
      </c>
      <c r="P26" s="18">
        <v>7</v>
      </c>
      <c r="Q26" s="20">
        <f t="shared" si="21"/>
        <v>2</v>
      </c>
      <c r="R26" s="10">
        <v>5</v>
      </c>
      <c r="S26" s="20">
        <f t="shared" si="22"/>
        <v>0</v>
      </c>
      <c r="T26" s="10">
        <v>3</v>
      </c>
      <c r="U26" s="20">
        <f t="shared" si="23"/>
        <v>2</v>
      </c>
      <c r="V26" s="10">
        <v>4</v>
      </c>
      <c r="W26" s="20">
        <f t="shared" si="24"/>
        <v>1</v>
      </c>
      <c r="X26" s="18">
        <v>5</v>
      </c>
      <c r="Y26" s="20">
        <f t="shared" si="25"/>
        <v>0</v>
      </c>
      <c r="Z26" s="36">
        <f t="shared" si="12"/>
        <v>0.4166666666666667</v>
      </c>
      <c r="AB26">
        <f t="shared" si="13"/>
        <v>1.5833333333333333</v>
      </c>
    </row>
    <row r="27" spans="1:28" ht="13.5">
      <c r="A27" s="8">
        <v>6</v>
      </c>
      <c r="B27" s="10">
        <v>1</v>
      </c>
      <c r="C27" s="20">
        <f t="shared" si="14"/>
        <v>5</v>
      </c>
      <c r="D27" s="10">
        <v>6</v>
      </c>
      <c r="E27" s="20">
        <f t="shared" si="15"/>
        <v>0</v>
      </c>
      <c r="F27" s="10">
        <v>1</v>
      </c>
      <c r="G27" s="20">
        <f t="shared" si="16"/>
        <v>5</v>
      </c>
      <c r="H27" s="2">
        <v>6</v>
      </c>
      <c r="I27" s="20">
        <f t="shared" si="17"/>
        <v>0</v>
      </c>
      <c r="J27" s="10">
        <v>6</v>
      </c>
      <c r="K27" s="20">
        <f t="shared" si="18"/>
        <v>0</v>
      </c>
      <c r="L27" s="10">
        <v>12</v>
      </c>
      <c r="M27" s="20">
        <f t="shared" si="19"/>
        <v>6</v>
      </c>
      <c r="N27" s="10">
        <v>1</v>
      </c>
      <c r="O27" s="20">
        <f t="shared" si="20"/>
        <v>5</v>
      </c>
      <c r="P27" s="18">
        <v>11</v>
      </c>
      <c r="Q27" s="20">
        <f t="shared" si="21"/>
        <v>5</v>
      </c>
      <c r="R27" s="10">
        <v>5</v>
      </c>
      <c r="S27" s="20">
        <f t="shared" si="22"/>
        <v>1</v>
      </c>
      <c r="T27" s="10">
        <v>8</v>
      </c>
      <c r="U27" s="20">
        <f t="shared" si="23"/>
        <v>2</v>
      </c>
      <c r="V27" s="10">
        <v>8</v>
      </c>
      <c r="W27" s="20">
        <f t="shared" si="24"/>
        <v>2</v>
      </c>
      <c r="X27" s="18">
        <v>6</v>
      </c>
      <c r="Y27" s="20">
        <f t="shared" si="25"/>
        <v>0</v>
      </c>
      <c r="Z27" s="36">
        <f t="shared" si="12"/>
        <v>0.3333333333333333</v>
      </c>
      <c r="AB27">
        <f t="shared" si="13"/>
        <v>2.5833333333333335</v>
      </c>
    </row>
    <row r="28" spans="1:28" ht="13.5">
      <c r="A28" s="8">
        <v>7</v>
      </c>
      <c r="B28" s="10">
        <v>6</v>
      </c>
      <c r="C28" s="20">
        <f t="shared" si="14"/>
        <v>1</v>
      </c>
      <c r="D28" s="10">
        <v>8</v>
      </c>
      <c r="E28" s="20">
        <f t="shared" si="15"/>
        <v>1</v>
      </c>
      <c r="F28" s="10">
        <v>7</v>
      </c>
      <c r="G28" s="20">
        <f t="shared" si="16"/>
        <v>0</v>
      </c>
      <c r="H28" s="2">
        <v>10</v>
      </c>
      <c r="I28" s="20">
        <f t="shared" si="17"/>
        <v>3</v>
      </c>
      <c r="J28" s="10">
        <v>1</v>
      </c>
      <c r="K28" s="20">
        <f t="shared" si="18"/>
        <v>6</v>
      </c>
      <c r="L28" s="10">
        <v>7</v>
      </c>
      <c r="M28" s="20">
        <f t="shared" si="19"/>
        <v>0</v>
      </c>
      <c r="N28" s="10">
        <v>9</v>
      </c>
      <c r="O28" s="20">
        <f t="shared" si="20"/>
        <v>2</v>
      </c>
      <c r="P28" s="18">
        <v>7</v>
      </c>
      <c r="Q28" s="20">
        <f t="shared" si="21"/>
        <v>0</v>
      </c>
      <c r="R28" s="10">
        <v>8</v>
      </c>
      <c r="S28" s="20">
        <f t="shared" si="22"/>
        <v>1</v>
      </c>
      <c r="T28" s="10">
        <v>6</v>
      </c>
      <c r="U28" s="20">
        <f t="shared" si="23"/>
        <v>1</v>
      </c>
      <c r="V28" s="10">
        <v>7</v>
      </c>
      <c r="W28" s="20">
        <f t="shared" si="24"/>
        <v>0</v>
      </c>
      <c r="X28" s="18">
        <v>8</v>
      </c>
      <c r="Y28" s="20">
        <f t="shared" si="25"/>
        <v>1</v>
      </c>
      <c r="Z28" s="36">
        <f t="shared" si="12"/>
        <v>0.3333333333333333</v>
      </c>
      <c r="AB28">
        <f t="shared" si="13"/>
        <v>1.3333333333333333</v>
      </c>
    </row>
    <row r="29" spans="1:28" ht="13.5">
      <c r="A29" s="8">
        <v>8</v>
      </c>
      <c r="B29" s="10">
        <v>8</v>
      </c>
      <c r="C29" s="20">
        <f t="shared" si="14"/>
        <v>0</v>
      </c>
      <c r="D29" s="10">
        <v>9</v>
      </c>
      <c r="E29" s="20">
        <f t="shared" si="15"/>
        <v>1</v>
      </c>
      <c r="F29" s="10">
        <v>8</v>
      </c>
      <c r="G29" s="20">
        <f t="shared" si="16"/>
        <v>0</v>
      </c>
      <c r="H29" s="2">
        <v>8</v>
      </c>
      <c r="I29" s="20">
        <f t="shared" si="17"/>
        <v>0</v>
      </c>
      <c r="J29" s="10">
        <v>7</v>
      </c>
      <c r="K29" s="20">
        <f t="shared" si="18"/>
        <v>1</v>
      </c>
      <c r="L29" s="10">
        <v>8</v>
      </c>
      <c r="M29" s="20">
        <f t="shared" si="19"/>
        <v>0</v>
      </c>
      <c r="N29" s="10">
        <v>8</v>
      </c>
      <c r="O29" s="20">
        <f t="shared" si="20"/>
        <v>0</v>
      </c>
      <c r="P29" s="18">
        <v>9</v>
      </c>
      <c r="Q29" s="20">
        <f t="shared" si="21"/>
        <v>1</v>
      </c>
      <c r="R29" s="10">
        <v>7</v>
      </c>
      <c r="S29" s="20">
        <f t="shared" si="22"/>
        <v>1</v>
      </c>
      <c r="T29" s="10">
        <v>9</v>
      </c>
      <c r="U29" s="20">
        <f t="shared" si="23"/>
        <v>1</v>
      </c>
      <c r="V29" s="10">
        <v>7</v>
      </c>
      <c r="W29" s="20">
        <f t="shared" si="24"/>
        <v>1</v>
      </c>
      <c r="X29" s="18">
        <v>8</v>
      </c>
      <c r="Y29" s="20">
        <f t="shared" si="25"/>
        <v>0</v>
      </c>
      <c r="Z29" s="36">
        <f t="shared" si="12"/>
        <v>0.5</v>
      </c>
      <c r="AB29">
        <f t="shared" si="13"/>
        <v>0.5</v>
      </c>
    </row>
    <row r="30" spans="1:28" ht="13.5">
      <c r="A30" s="8">
        <v>9</v>
      </c>
      <c r="B30" s="10">
        <v>10</v>
      </c>
      <c r="C30" s="20">
        <f t="shared" si="14"/>
        <v>1</v>
      </c>
      <c r="D30" s="10">
        <v>9</v>
      </c>
      <c r="E30" s="20">
        <f t="shared" si="15"/>
        <v>0</v>
      </c>
      <c r="F30" s="10">
        <v>5</v>
      </c>
      <c r="G30" s="20">
        <f t="shared" si="16"/>
        <v>4</v>
      </c>
      <c r="H30" s="2">
        <v>9</v>
      </c>
      <c r="I30" s="20">
        <f t="shared" si="17"/>
        <v>0</v>
      </c>
      <c r="J30" s="10">
        <v>8</v>
      </c>
      <c r="K30" s="20">
        <f t="shared" si="18"/>
        <v>1</v>
      </c>
      <c r="L30" s="10">
        <v>8</v>
      </c>
      <c r="M30" s="20">
        <f t="shared" si="19"/>
        <v>1</v>
      </c>
      <c r="N30" s="10">
        <v>8</v>
      </c>
      <c r="O30" s="20">
        <f t="shared" si="20"/>
        <v>1</v>
      </c>
      <c r="P30" s="18">
        <v>9</v>
      </c>
      <c r="Q30" s="20">
        <f t="shared" si="21"/>
        <v>0</v>
      </c>
      <c r="R30" s="10">
        <v>9</v>
      </c>
      <c r="S30" s="20">
        <f t="shared" si="22"/>
        <v>0</v>
      </c>
      <c r="T30" s="10">
        <v>8</v>
      </c>
      <c r="U30" s="20">
        <f t="shared" si="23"/>
        <v>1</v>
      </c>
      <c r="V30" s="10">
        <v>9</v>
      </c>
      <c r="W30" s="20">
        <f t="shared" si="24"/>
        <v>0</v>
      </c>
      <c r="X30" s="18">
        <v>9</v>
      </c>
      <c r="Y30" s="20">
        <f t="shared" si="25"/>
        <v>0</v>
      </c>
      <c r="Z30" s="36">
        <f t="shared" si="12"/>
        <v>0.5</v>
      </c>
      <c r="AB30">
        <f t="shared" si="13"/>
        <v>0.75</v>
      </c>
    </row>
    <row r="31" spans="1:28" ht="13.5">
      <c r="A31" s="8">
        <v>10</v>
      </c>
      <c r="B31" s="10">
        <v>11</v>
      </c>
      <c r="C31" s="20">
        <f t="shared" si="14"/>
        <v>1</v>
      </c>
      <c r="D31" s="10">
        <v>10</v>
      </c>
      <c r="E31" s="20">
        <f t="shared" si="15"/>
        <v>0</v>
      </c>
      <c r="F31" s="10">
        <v>10</v>
      </c>
      <c r="G31" s="20">
        <f t="shared" si="16"/>
        <v>0</v>
      </c>
      <c r="H31" s="2">
        <v>11</v>
      </c>
      <c r="I31" s="20">
        <f t="shared" si="17"/>
        <v>1</v>
      </c>
      <c r="J31" s="10">
        <v>9</v>
      </c>
      <c r="K31" s="20">
        <f t="shared" si="18"/>
        <v>1</v>
      </c>
      <c r="L31" s="10">
        <v>9</v>
      </c>
      <c r="M31" s="20">
        <f t="shared" si="19"/>
        <v>1</v>
      </c>
      <c r="N31" s="10">
        <v>8</v>
      </c>
      <c r="O31" s="20">
        <f t="shared" si="20"/>
        <v>2</v>
      </c>
      <c r="P31" s="18">
        <v>10</v>
      </c>
      <c r="Q31" s="20">
        <f t="shared" si="21"/>
        <v>0</v>
      </c>
      <c r="R31" s="10">
        <v>9</v>
      </c>
      <c r="S31" s="20">
        <f t="shared" si="22"/>
        <v>1</v>
      </c>
      <c r="T31" s="10">
        <v>10</v>
      </c>
      <c r="U31" s="20">
        <f t="shared" si="23"/>
        <v>0</v>
      </c>
      <c r="V31" s="10">
        <v>11</v>
      </c>
      <c r="W31" s="20">
        <f t="shared" si="24"/>
        <v>1</v>
      </c>
      <c r="X31" s="18">
        <v>11</v>
      </c>
      <c r="Y31" s="20">
        <f t="shared" si="25"/>
        <v>1</v>
      </c>
      <c r="Z31" s="36">
        <f t="shared" si="12"/>
        <v>0.3333333333333333</v>
      </c>
      <c r="AB31">
        <f t="shared" si="13"/>
        <v>0.75</v>
      </c>
    </row>
    <row r="32" spans="1:28" ht="13.5">
      <c r="A32" s="8">
        <v>11</v>
      </c>
      <c r="B32" s="10">
        <v>10</v>
      </c>
      <c r="C32" s="20">
        <f t="shared" si="14"/>
        <v>1</v>
      </c>
      <c r="D32" s="10">
        <v>11</v>
      </c>
      <c r="E32" s="20">
        <f t="shared" si="15"/>
        <v>0</v>
      </c>
      <c r="F32" s="10">
        <v>10</v>
      </c>
      <c r="G32" s="20">
        <f t="shared" si="16"/>
        <v>1</v>
      </c>
      <c r="H32" s="2">
        <v>11</v>
      </c>
      <c r="I32" s="20">
        <f t="shared" si="17"/>
        <v>0</v>
      </c>
      <c r="J32" s="10">
        <v>11</v>
      </c>
      <c r="K32" s="20">
        <f t="shared" si="18"/>
        <v>0</v>
      </c>
      <c r="L32" s="10">
        <v>10</v>
      </c>
      <c r="M32" s="20">
        <f t="shared" si="19"/>
        <v>1</v>
      </c>
      <c r="N32" s="10">
        <v>11</v>
      </c>
      <c r="O32" s="20">
        <f t="shared" si="20"/>
        <v>0</v>
      </c>
      <c r="P32" s="18">
        <v>11</v>
      </c>
      <c r="Q32" s="20">
        <f t="shared" si="21"/>
        <v>0</v>
      </c>
      <c r="R32" s="10">
        <v>11</v>
      </c>
      <c r="S32" s="20">
        <f t="shared" si="22"/>
        <v>0</v>
      </c>
      <c r="T32" s="10">
        <v>10</v>
      </c>
      <c r="U32" s="20">
        <f t="shared" si="23"/>
        <v>1</v>
      </c>
      <c r="V32" s="10">
        <v>11</v>
      </c>
      <c r="W32" s="20">
        <f t="shared" si="24"/>
        <v>0</v>
      </c>
      <c r="X32" s="18">
        <v>10</v>
      </c>
      <c r="Y32" s="20">
        <f t="shared" si="25"/>
        <v>1</v>
      </c>
      <c r="Z32" s="36">
        <f t="shared" si="12"/>
        <v>0.5833333333333334</v>
      </c>
      <c r="AB32">
        <f t="shared" si="13"/>
        <v>0.4166666666666667</v>
      </c>
    </row>
    <row r="33" spans="1:28" ht="14.25" thickBot="1">
      <c r="A33" s="8">
        <v>12</v>
      </c>
      <c r="B33" s="1">
        <v>12</v>
      </c>
      <c r="C33" s="21">
        <f>IF(6&gt;=ABS(B33-$A33),ABS(B33-$A33),12-ABS(B33-$A33))</f>
        <v>0</v>
      </c>
      <c r="D33" s="11">
        <v>12</v>
      </c>
      <c r="E33" s="21">
        <f>IF(6&gt;=ABS(D33-$A33),ABS(D33-$A33),12-ABS(D33-$A33))</f>
        <v>0</v>
      </c>
      <c r="F33" s="11">
        <v>1</v>
      </c>
      <c r="G33" s="21">
        <f>IF(6&gt;=ABS(F33-$A33),ABS(F33-$A33),12-ABS(F33-$A33))</f>
        <v>1</v>
      </c>
      <c r="H33" s="12">
        <v>12</v>
      </c>
      <c r="I33" s="21">
        <f>IF(6&gt;=ABS(H33-$A33),ABS(H33-$A33),12-ABS(H33-$A33))</f>
        <v>0</v>
      </c>
      <c r="J33" s="11">
        <v>11</v>
      </c>
      <c r="K33" s="21">
        <f>IF(6&gt;=ABS(J33-$A33),ABS(J33-$A33),12-ABS(J33-$A33))</f>
        <v>1</v>
      </c>
      <c r="L33" s="11">
        <v>12</v>
      </c>
      <c r="M33" s="21">
        <f>IF(6&gt;=ABS(L33-$A33),ABS(L33-$A33),12-ABS(L33-$A33))</f>
        <v>0</v>
      </c>
      <c r="N33" s="11">
        <v>12</v>
      </c>
      <c r="O33" s="21">
        <f>IF(6&gt;=ABS(N33-$A33),ABS(N33-$A33),12-ABS(N33-$A33))</f>
        <v>0</v>
      </c>
      <c r="P33" s="19">
        <v>12</v>
      </c>
      <c r="Q33" s="21">
        <f>IF(6&gt;=ABS(P33-$A33),ABS(P33-$A33),12-ABS(P33-$A33))</f>
        <v>0</v>
      </c>
      <c r="R33" s="11">
        <v>11</v>
      </c>
      <c r="S33" s="21">
        <f>IF(6&gt;=ABS(R33-$A33),ABS(R33-$A33),12-ABS(R33-$A33))</f>
        <v>1</v>
      </c>
      <c r="T33" s="11">
        <v>11</v>
      </c>
      <c r="U33" s="21">
        <f>IF(6&gt;=ABS(T33-$A33),ABS(T33-$A33),12-ABS(T33-$A33))</f>
        <v>1</v>
      </c>
      <c r="V33" s="11">
        <v>1</v>
      </c>
      <c r="W33" s="21">
        <f>IF(6&gt;=ABS(V33-$A33),ABS(V33-$A33),12-ABS(V33-$A33))</f>
        <v>1</v>
      </c>
      <c r="X33" s="19">
        <v>11</v>
      </c>
      <c r="Y33" s="21">
        <f>IF(6&gt;=ABS(X33-$A33),ABS(X33-$A33),12-ABS(X33-$A33))</f>
        <v>1</v>
      </c>
      <c r="Z33" s="36">
        <f t="shared" si="12"/>
        <v>0.5</v>
      </c>
      <c r="AB33">
        <f t="shared" si="13"/>
        <v>0.5</v>
      </c>
    </row>
    <row r="34" spans="24:26" ht="13.5">
      <c r="X34" s="14"/>
      <c r="Z34" s="36"/>
    </row>
    <row r="35" spans="1:28" ht="13.5">
      <c r="A35" s="3" t="s">
        <v>6</v>
      </c>
      <c r="B35" s="1">
        <f>COUNTIF(B22:Y33,"=0")/144*100</f>
        <v>40.97222222222222</v>
      </c>
      <c r="X35" s="14"/>
      <c r="Z35" s="36"/>
      <c r="AA35" s="1" t="s">
        <v>60</v>
      </c>
      <c r="AB35" s="1">
        <f>AVERAGE(Y22:Y33,W22:W33,U22:U33,S22:S33,Q22:Q33,O22:O33,M22:M33,K22:K33,I22:I33,G22:G33,E22:E33,C22:C33)</f>
        <v>0.9513888888888888</v>
      </c>
    </row>
    <row r="36" ht="13.5">
      <c r="Z36" s="36"/>
    </row>
    <row r="37" ht="13.5">
      <c r="Z37" s="36"/>
    </row>
    <row r="38" ht="13.5">
      <c r="Z38" s="36"/>
    </row>
  </sheetData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3"/>
  <sheetViews>
    <sheetView zoomScale="70" zoomScaleNormal="70" workbookViewId="0" topLeftCell="A1">
      <selection activeCell="U41" sqref="U41"/>
    </sheetView>
  </sheetViews>
  <sheetFormatPr defaultColWidth="9.00390625" defaultRowHeight="13.5"/>
  <cols>
    <col min="1" max="1" width="11.50390625" style="0" customWidth="1"/>
    <col min="2" max="25" width="2.875" style="0" customWidth="1"/>
    <col min="28" max="28" width="9.50390625" style="0" customWidth="1"/>
  </cols>
  <sheetData>
    <row r="1" spans="1:28" ht="14.25" thickBot="1">
      <c r="A1" s="41" t="s">
        <v>42</v>
      </c>
      <c r="AB1" t="s">
        <v>60</v>
      </c>
    </row>
    <row r="2" spans="1:25" ht="13.5">
      <c r="A2" s="3" t="s">
        <v>19</v>
      </c>
      <c r="B2" s="9" t="s">
        <v>0</v>
      </c>
      <c r="C2" s="5"/>
      <c r="D2" s="9" t="s">
        <v>1</v>
      </c>
      <c r="E2" s="13"/>
      <c r="F2" s="9" t="s">
        <v>2</v>
      </c>
      <c r="G2" s="5"/>
      <c r="H2" s="9" t="s">
        <v>3</v>
      </c>
      <c r="I2" s="5"/>
      <c r="J2" s="9"/>
      <c r="K2" s="5"/>
      <c r="L2" s="9"/>
      <c r="M2" s="5"/>
      <c r="N2" s="9"/>
      <c r="O2" s="5"/>
      <c r="P2" s="9"/>
      <c r="Q2" s="5"/>
      <c r="R2" s="9"/>
      <c r="S2" s="5"/>
      <c r="T2" s="9"/>
      <c r="U2" s="5"/>
      <c r="V2" s="9"/>
      <c r="W2" s="5"/>
      <c r="X2" s="9"/>
      <c r="Y2" s="5"/>
    </row>
    <row r="3" spans="1:25" ht="13.5">
      <c r="A3" s="7"/>
      <c r="B3" s="6" t="s">
        <v>4</v>
      </c>
      <c r="C3" s="22" t="s">
        <v>5</v>
      </c>
      <c r="D3" s="6" t="s">
        <v>4</v>
      </c>
      <c r="E3" s="23" t="s">
        <v>5</v>
      </c>
      <c r="F3" s="6" t="s">
        <v>4</v>
      </c>
      <c r="G3" s="22" t="s">
        <v>5</v>
      </c>
      <c r="H3" s="6" t="s">
        <v>4</v>
      </c>
      <c r="I3" s="22" t="s">
        <v>5</v>
      </c>
      <c r="J3" s="16" t="s">
        <v>4</v>
      </c>
      <c r="K3" s="22" t="s">
        <v>5</v>
      </c>
      <c r="L3" s="16" t="s">
        <v>4</v>
      </c>
      <c r="M3" s="22" t="s">
        <v>5</v>
      </c>
      <c r="N3" s="16" t="s">
        <v>4</v>
      </c>
      <c r="O3" s="22" t="s">
        <v>5</v>
      </c>
      <c r="P3" s="17" t="s">
        <v>4</v>
      </c>
      <c r="Q3" s="22" t="s">
        <v>5</v>
      </c>
      <c r="R3" s="16" t="s">
        <v>4</v>
      </c>
      <c r="S3" s="22" t="s">
        <v>5</v>
      </c>
      <c r="T3" s="16" t="s">
        <v>4</v>
      </c>
      <c r="U3" s="22" t="s">
        <v>5</v>
      </c>
      <c r="V3" s="16" t="s">
        <v>4</v>
      </c>
      <c r="W3" s="22" t="s">
        <v>5</v>
      </c>
      <c r="X3" s="17" t="s">
        <v>4</v>
      </c>
      <c r="Y3" s="22" t="s">
        <v>5</v>
      </c>
    </row>
    <row r="4" spans="1:28" ht="13.5">
      <c r="A4" s="8">
        <v>1</v>
      </c>
      <c r="B4" s="10">
        <v>4</v>
      </c>
      <c r="C4" s="20">
        <f>IF(6&gt;=ABS(B4-$A4),ABS(B4-$A4),12-ABS(B4-$A4))</f>
        <v>3</v>
      </c>
      <c r="D4" s="10">
        <v>11</v>
      </c>
      <c r="E4" s="20">
        <f>IF(6&gt;=ABS(D4-$A4),ABS(D4-$A4),12-ABS(D4-$A4))</f>
        <v>2</v>
      </c>
      <c r="F4" s="10">
        <v>1</v>
      </c>
      <c r="G4" s="20">
        <f>IF(6&gt;=ABS(F4-$A4),ABS(F4-$A4),12-ABS(F4-$A4))</f>
        <v>0</v>
      </c>
      <c r="H4" s="10">
        <v>5</v>
      </c>
      <c r="I4" s="20">
        <f>IF(6&gt;=ABS(H4-$A4),ABS(H4-$A4),12-ABS(H4-$A4))</f>
        <v>4</v>
      </c>
      <c r="J4" s="10">
        <v>2</v>
      </c>
      <c r="K4" s="20">
        <f>IF(6&gt;=ABS(J4-$A4),ABS(J4-$A4),12-ABS(J4-$A4))</f>
        <v>1</v>
      </c>
      <c r="L4" s="10">
        <v>1</v>
      </c>
      <c r="M4" s="20">
        <f>IF(6&gt;=ABS(L4-$A4),ABS(L4-$A4),12-ABS(L4-$A4))</f>
        <v>0</v>
      </c>
      <c r="N4" s="10">
        <v>12</v>
      </c>
      <c r="O4" s="20">
        <f>IF(6&gt;=ABS(N4-$A4),ABS(N4-$A4),12-ABS(N4-$A4))</f>
        <v>1</v>
      </c>
      <c r="P4" s="18">
        <v>2</v>
      </c>
      <c r="Q4" s="20">
        <f>IF(6&gt;=ABS(P4-$A4),ABS(P4-$A4),12-ABS(P4-$A4))</f>
        <v>1</v>
      </c>
      <c r="R4" s="10">
        <v>3</v>
      </c>
      <c r="S4" s="20">
        <f>IF(6&gt;=ABS(R4-$A4),ABS(R4-$A4),12-ABS(R4-$A4))</f>
        <v>2</v>
      </c>
      <c r="T4" s="10">
        <v>12</v>
      </c>
      <c r="U4" s="20">
        <f>IF(6&gt;=ABS(T4-$A4),ABS(T4-$A4),12-ABS(T4-$A4))</f>
        <v>1</v>
      </c>
      <c r="V4" s="10">
        <v>2</v>
      </c>
      <c r="W4" s="20">
        <f>IF(6&gt;=ABS(V4-$A4),ABS(V4-$A4),12-ABS(V4-$A4))</f>
        <v>1</v>
      </c>
      <c r="X4" s="18">
        <v>1</v>
      </c>
      <c r="Y4" s="20">
        <f>IF(6&gt;=ABS(X4-$A4),ABS(X4-$A4),12-ABS(X4-$A4))</f>
        <v>0</v>
      </c>
      <c r="Z4" s="36">
        <f>COUNTIF(A4:Y4,"=0")/12</f>
        <v>0.25</v>
      </c>
      <c r="AB4">
        <f>AVERAGE(C4,E4,G4,I4,K4,M4,O4,Q4,S4,U4,W4,Y4)</f>
        <v>1.3333333333333333</v>
      </c>
    </row>
    <row r="5" spans="1:28" ht="13.5">
      <c r="A5" s="8">
        <v>2</v>
      </c>
      <c r="B5" s="10">
        <v>2</v>
      </c>
      <c r="C5" s="20">
        <f aca="true" t="shared" si="0" ref="C5:C14">IF(6&gt;=ABS(B5-$A5),ABS(B5-$A5),12-ABS(B5-$A5))</f>
        <v>0</v>
      </c>
      <c r="D5" s="10">
        <v>2</v>
      </c>
      <c r="E5" s="20">
        <f aca="true" t="shared" si="1" ref="E5:E14">IF(6&gt;=ABS(D5-$A5),ABS(D5-$A5),12-ABS(D5-$A5))</f>
        <v>0</v>
      </c>
      <c r="F5" s="10">
        <v>4</v>
      </c>
      <c r="G5" s="20">
        <f aca="true" t="shared" si="2" ref="G5:G14">IF(6&gt;=ABS(F5-$A5),ABS(F5-$A5),12-ABS(F5-$A5))</f>
        <v>2</v>
      </c>
      <c r="H5" s="10">
        <v>4</v>
      </c>
      <c r="I5" s="20">
        <f aca="true" t="shared" si="3" ref="I5:I14">IF(6&gt;=ABS(H5-$A5),ABS(H5-$A5),12-ABS(H5-$A5))</f>
        <v>2</v>
      </c>
      <c r="J5" s="10">
        <v>2</v>
      </c>
      <c r="K5" s="20">
        <f aca="true" t="shared" si="4" ref="K5:K14">IF(6&gt;=ABS(J5-$A5),ABS(J5-$A5),12-ABS(J5-$A5))</f>
        <v>0</v>
      </c>
      <c r="L5" s="10">
        <v>4</v>
      </c>
      <c r="M5" s="20">
        <f aca="true" t="shared" si="5" ref="M5:M14">IF(6&gt;=ABS(L5-$A5),ABS(L5-$A5),12-ABS(L5-$A5))</f>
        <v>2</v>
      </c>
      <c r="N5" s="10">
        <v>1</v>
      </c>
      <c r="O5" s="20">
        <f aca="true" t="shared" si="6" ref="O5:O14">IF(6&gt;=ABS(N5-$A5),ABS(N5-$A5),12-ABS(N5-$A5))</f>
        <v>1</v>
      </c>
      <c r="P5" s="18">
        <v>3</v>
      </c>
      <c r="Q5" s="20">
        <f aca="true" t="shared" si="7" ref="Q5:Q14">IF(6&gt;=ABS(P5-$A5),ABS(P5-$A5),12-ABS(P5-$A5))</f>
        <v>1</v>
      </c>
      <c r="R5" s="10">
        <v>2</v>
      </c>
      <c r="S5" s="20">
        <f aca="true" t="shared" si="8" ref="S5:S14">IF(6&gt;=ABS(R5-$A5),ABS(R5-$A5),12-ABS(R5-$A5))</f>
        <v>0</v>
      </c>
      <c r="T5" s="10">
        <v>2</v>
      </c>
      <c r="U5" s="20">
        <f aca="true" t="shared" si="9" ref="U5:U14">IF(6&gt;=ABS(T5-$A5),ABS(T5-$A5),12-ABS(T5-$A5))</f>
        <v>0</v>
      </c>
      <c r="V5" s="10">
        <v>2</v>
      </c>
      <c r="W5" s="20">
        <f aca="true" t="shared" si="10" ref="W5:W14">IF(6&gt;=ABS(V5-$A5),ABS(V5-$A5),12-ABS(V5-$A5))</f>
        <v>0</v>
      </c>
      <c r="X5" s="18">
        <v>3</v>
      </c>
      <c r="Y5" s="20">
        <f aca="true" t="shared" si="11" ref="Y5:Y14">IF(6&gt;=ABS(X5-$A5),ABS(X5-$A5),12-ABS(X5-$A5))</f>
        <v>1</v>
      </c>
      <c r="Z5" s="36">
        <f aca="true" t="shared" si="12" ref="Z5:Z33">COUNTIF(A5:Y5,"=0")/12</f>
        <v>0.5</v>
      </c>
      <c r="AB5">
        <f aca="true" t="shared" si="13" ref="AB5:AB33">AVERAGE(C5,E5,G5,I5,K5,M5,O5,Q5,S5,U5,W5,Y5)</f>
        <v>0.75</v>
      </c>
    </row>
    <row r="6" spans="1:28" ht="13.5">
      <c r="A6" s="8">
        <v>3</v>
      </c>
      <c r="B6" s="10">
        <v>2</v>
      </c>
      <c r="C6" s="20">
        <f t="shared" si="0"/>
        <v>1</v>
      </c>
      <c r="D6" s="10">
        <v>4</v>
      </c>
      <c r="E6" s="20">
        <f t="shared" si="1"/>
        <v>1</v>
      </c>
      <c r="F6" s="10">
        <v>3</v>
      </c>
      <c r="G6" s="20">
        <f t="shared" si="2"/>
        <v>0</v>
      </c>
      <c r="H6" s="10">
        <v>3</v>
      </c>
      <c r="I6" s="20">
        <f t="shared" si="3"/>
        <v>0</v>
      </c>
      <c r="J6" s="10">
        <v>3</v>
      </c>
      <c r="K6" s="20">
        <f t="shared" si="4"/>
        <v>0</v>
      </c>
      <c r="L6" s="10">
        <v>4</v>
      </c>
      <c r="M6" s="20">
        <f t="shared" si="5"/>
        <v>1</v>
      </c>
      <c r="N6" s="10">
        <v>4</v>
      </c>
      <c r="O6" s="20">
        <f t="shared" si="6"/>
        <v>1</v>
      </c>
      <c r="P6" s="18">
        <v>3</v>
      </c>
      <c r="Q6" s="20">
        <f t="shared" si="7"/>
        <v>0</v>
      </c>
      <c r="R6" s="10">
        <v>2</v>
      </c>
      <c r="S6" s="20">
        <f t="shared" si="8"/>
        <v>1</v>
      </c>
      <c r="T6" s="10">
        <v>10</v>
      </c>
      <c r="U6" s="20">
        <f t="shared" si="9"/>
        <v>5</v>
      </c>
      <c r="V6" s="10">
        <v>3</v>
      </c>
      <c r="W6" s="20">
        <f t="shared" si="10"/>
        <v>0</v>
      </c>
      <c r="X6" s="18">
        <v>4</v>
      </c>
      <c r="Y6" s="20">
        <f t="shared" si="11"/>
        <v>1</v>
      </c>
      <c r="Z6" s="36">
        <f t="shared" si="12"/>
        <v>0.4166666666666667</v>
      </c>
      <c r="AB6">
        <f t="shared" si="13"/>
        <v>0.9166666666666666</v>
      </c>
    </row>
    <row r="7" spans="1:28" ht="13.5">
      <c r="A7" s="8">
        <v>4</v>
      </c>
      <c r="B7" s="10">
        <v>4</v>
      </c>
      <c r="C7" s="20">
        <f t="shared" si="0"/>
        <v>0</v>
      </c>
      <c r="D7" s="10">
        <v>4</v>
      </c>
      <c r="E7" s="20">
        <f t="shared" si="1"/>
        <v>0</v>
      </c>
      <c r="F7" s="10">
        <v>5</v>
      </c>
      <c r="G7" s="20">
        <f t="shared" si="2"/>
        <v>1</v>
      </c>
      <c r="H7" s="10">
        <v>6</v>
      </c>
      <c r="I7" s="20">
        <f t="shared" si="3"/>
        <v>2</v>
      </c>
      <c r="J7" s="10">
        <v>3</v>
      </c>
      <c r="K7" s="20">
        <f t="shared" si="4"/>
        <v>1</v>
      </c>
      <c r="L7" s="10">
        <v>2</v>
      </c>
      <c r="M7" s="20">
        <f t="shared" si="5"/>
        <v>2</v>
      </c>
      <c r="N7" s="10">
        <v>4</v>
      </c>
      <c r="O7" s="20">
        <f t="shared" si="6"/>
        <v>0</v>
      </c>
      <c r="P7" s="18">
        <v>3</v>
      </c>
      <c r="Q7" s="20">
        <f t="shared" si="7"/>
        <v>1</v>
      </c>
      <c r="R7" s="10">
        <v>3</v>
      </c>
      <c r="S7" s="20">
        <f t="shared" si="8"/>
        <v>1</v>
      </c>
      <c r="T7" s="10">
        <v>2</v>
      </c>
      <c r="U7" s="20">
        <f t="shared" si="9"/>
        <v>2</v>
      </c>
      <c r="V7" s="10">
        <v>3</v>
      </c>
      <c r="W7" s="20">
        <f t="shared" si="10"/>
        <v>1</v>
      </c>
      <c r="X7" s="18">
        <v>5</v>
      </c>
      <c r="Y7" s="20">
        <f t="shared" si="11"/>
        <v>1</v>
      </c>
      <c r="Z7" s="36">
        <f t="shared" si="12"/>
        <v>0.25</v>
      </c>
      <c r="AB7">
        <f t="shared" si="13"/>
        <v>1</v>
      </c>
    </row>
    <row r="8" spans="1:28" ht="13.5">
      <c r="A8" s="8">
        <v>5</v>
      </c>
      <c r="B8" s="10">
        <v>5</v>
      </c>
      <c r="C8" s="20">
        <f t="shared" si="0"/>
        <v>0</v>
      </c>
      <c r="D8" s="10">
        <v>4</v>
      </c>
      <c r="E8" s="20">
        <f t="shared" si="1"/>
        <v>1</v>
      </c>
      <c r="F8" s="10">
        <v>3</v>
      </c>
      <c r="G8" s="20">
        <f t="shared" si="2"/>
        <v>2</v>
      </c>
      <c r="H8" s="10">
        <v>3</v>
      </c>
      <c r="I8" s="20">
        <f t="shared" si="3"/>
        <v>2</v>
      </c>
      <c r="J8" s="10">
        <v>2</v>
      </c>
      <c r="K8" s="20">
        <f t="shared" si="4"/>
        <v>3</v>
      </c>
      <c r="L8" s="10">
        <v>2</v>
      </c>
      <c r="M8" s="20">
        <f t="shared" si="5"/>
        <v>3</v>
      </c>
      <c r="N8" s="10">
        <v>5</v>
      </c>
      <c r="O8" s="20">
        <f t="shared" si="6"/>
        <v>0</v>
      </c>
      <c r="P8" s="18">
        <v>3</v>
      </c>
      <c r="Q8" s="20">
        <f t="shared" si="7"/>
        <v>2</v>
      </c>
      <c r="R8" s="10">
        <v>1</v>
      </c>
      <c r="S8" s="20">
        <f t="shared" si="8"/>
        <v>4</v>
      </c>
      <c r="T8" s="10">
        <v>2</v>
      </c>
      <c r="U8" s="20">
        <f t="shared" si="9"/>
        <v>3</v>
      </c>
      <c r="V8" s="10">
        <v>12</v>
      </c>
      <c r="W8" s="20">
        <f t="shared" si="10"/>
        <v>5</v>
      </c>
      <c r="X8" s="18">
        <v>2</v>
      </c>
      <c r="Y8" s="20">
        <f t="shared" si="11"/>
        <v>3</v>
      </c>
      <c r="Z8" s="36">
        <f t="shared" si="12"/>
        <v>0.16666666666666666</v>
      </c>
      <c r="AB8">
        <f t="shared" si="13"/>
        <v>2.3333333333333335</v>
      </c>
    </row>
    <row r="9" spans="1:28" ht="13.5">
      <c r="A9" s="8">
        <v>6</v>
      </c>
      <c r="B9" s="10">
        <v>6</v>
      </c>
      <c r="C9" s="20">
        <f t="shared" si="0"/>
        <v>0</v>
      </c>
      <c r="D9" s="10">
        <v>6</v>
      </c>
      <c r="E9" s="20">
        <f t="shared" si="1"/>
        <v>0</v>
      </c>
      <c r="F9" s="10">
        <v>7</v>
      </c>
      <c r="G9" s="20">
        <f t="shared" si="2"/>
        <v>1</v>
      </c>
      <c r="H9" s="10">
        <v>6</v>
      </c>
      <c r="I9" s="20">
        <f t="shared" si="3"/>
        <v>0</v>
      </c>
      <c r="J9" s="10">
        <v>12</v>
      </c>
      <c r="K9" s="20">
        <f t="shared" si="4"/>
        <v>6</v>
      </c>
      <c r="L9" s="10">
        <v>1</v>
      </c>
      <c r="M9" s="20">
        <f t="shared" si="5"/>
        <v>5</v>
      </c>
      <c r="N9" s="10">
        <v>12</v>
      </c>
      <c r="O9" s="20">
        <f t="shared" si="6"/>
        <v>6</v>
      </c>
      <c r="P9" s="18">
        <v>12</v>
      </c>
      <c r="Q9" s="20">
        <f t="shared" si="7"/>
        <v>6</v>
      </c>
      <c r="R9" s="10">
        <v>1</v>
      </c>
      <c r="S9" s="20">
        <f t="shared" si="8"/>
        <v>5</v>
      </c>
      <c r="T9" s="10">
        <v>6</v>
      </c>
      <c r="U9" s="20">
        <f t="shared" si="9"/>
        <v>0</v>
      </c>
      <c r="V9" s="10">
        <v>2</v>
      </c>
      <c r="W9" s="20">
        <f t="shared" si="10"/>
        <v>4</v>
      </c>
      <c r="X9" s="18">
        <v>5</v>
      </c>
      <c r="Y9" s="20">
        <f t="shared" si="11"/>
        <v>1</v>
      </c>
      <c r="Z9" s="36">
        <f t="shared" si="12"/>
        <v>0.3333333333333333</v>
      </c>
      <c r="AB9">
        <f t="shared" si="13"/>
        <v>2.8333333333333335</v>
      </c>
    </row>
    <row r="10" spans="1:28" ht="13.5">
      <c r="A10" s="8">
        <v>7</v>
      </c>
      <c r="B10" s="10">
        <v>7</v>
      </c>
      <c r="C10" s="20">
        <f t="shared" si="0"/>
        <v>0</v>
      </c>
      <c r="D10" s="10">
        <v>8</v>
      </c>
      <c r="E10" s="20">
        <f t="shared" si="1"/>
        <v>1</v>
      </c>
      <c r="F10" s="10">
        <v>7</v>
      </c>
      <c r="G10" s="20">
        <f t="shared" si="2"/>
        <v>0</v>
      </c>
      <c r="H10" s="10">
        <v>12</v>
      </c>
      <c r="I10" s="20">
        <f t="shared" si="3"/>
        <v>5</v>
      </c>
      <c r="J10" s="10">
        <v>11</v>
      </c>
      <c r="K10" s="20">
        <f t="shared" si="4"/>
        <v>4</v>
      </c>
      <c r="L10" s="10">
        <v>11</v>
      </c>
      <c r="M10" s="20">
        <f t="shared" si="5"/>
        <v>4</v>
      </c>
      <c r="N10" s="10">
        <v>10</v>
      </c>
      <c r="O10" s="20">
        <f t="shared" si="6"/>
        <v>3</v>
      </c>
      <c r="P10" s="18">
        <v>12</v>
      </c>
      <c r="Q10" s="20">
        <f t="shared" si="7"/>
        <v>5</v>
      </c>
      <c r="R10" s="10">
        <v>10</v>
      </c>
      <c r="S10" s="20">
        <f t="shared" si="8"/>
        <v>3</v>
      </c>
      <c r="T10" s="10">
        <v>11</v>
      </c>
      <c r="U10" s="20">
        <f t="shared" si="9"/>
        <v>4</v>
      </c>
      <c r="V10" s="10">
        <v>9</v>
      </c>
      <c r="W10" s="20">
        <f t="shared" si="10"/>
        <v>2</v>
      </c>
      <c r="X10" s="18">
        <v>7</v>
      </c>
      <c r="Y10" s="20">
        <f t="shared" si="11"/>
        <v>0</v>
      </c>
      <c r="Z10" s="36">
        <f t="shared" si="12"/>
        <v>0.25</v>
      </c>
      <c r="AB10">
        <f t="shared" si="13"/>
        <v>2.5833333333333335</v>
      </c>
    </row>
    <row r="11" spans="1:28" ht="13.5">
      <c r="A11" s="8">
        <v>8</v>
      </c>
      <c r="B11" s="10">
        <v>7</v>
      </c>
      <c r="C11" s="20">
        <f t="shared" si="0"/>
        <v>1</v>
      </c>
      <c r="D11" s="10">
        <v>7</v>
      </c>
      <c r="E11" s="20">
        <f t="shared" si="1"/>
        <v>1</v>
      </c>
      <c r="F11" s="10">
        <v>9</v>
      </c>
      <c r="G11" s="20">
        <f t="shared" si="2"/>
        <v>1</v>
      </c>
      <c r="H11" s="10">
        <v>10</v>
      </c>
      <c r="I11" s="20">
        <f t="shared" si="3"/>
        <v>2</v>
      </c>
      <c r="J11" s="10">
        <v>9</v>
      </c>
      <c r="K11" s="20">
        <f t="shared" si="4"/>
        <v>1</v>
      </c>
      <c r="L11" s="10">
        <v>8</v>
      </c>
      <c r="M11" s="20">
        <f t="shared" si="5"/>
        <v>0</v>
      </c>
      <c r="N11" s="10">
        <v>7</v>
      </c>
      <c r="O11" s="20">
        <f t="shared" si="6"/>
        <v>1</v>
      </c>
      <c r="P11" s="18">
        <v>9</v>
      </c>
      <c r="Q11" s="20">
        <f t="shared" si="7"/>
        <v>1</v>
      </c>
      <c r="R11" s="10">
        <v>7</v>
      </c>
      <c r="S11" s="20">
        <f t="shared" si="8"/>
        <v>1</v>
      </c>
      <c r="T11" s="10">
        <v>10</v>
      </c>
      <c r="U11" s="20">
        <f t="shared" si="9"/>
        <v>2</v>
      </c>
      <c r="V11" s="10">
        <v>11</v>
      </c>
      <c r="W11" s="20">
        <f t="shared" si="10"/>
        <v>3</v>
      </c>
      <c r="X11" s="18">
        <v>9</v>
      </c>
      <c r="Y11" s="20">
        <f t="shared" si="11"/>
        <v>1</v>
      </c>
      <c r="Z11" s="36">
        <f t="shared" si="12"/>
        <v>0.08333333333333333</v>
      </c>
      <c r="AB11">
        <f t="shared" si="13"/>
        <v>1.25</v>
      </c>
    </row>
    <row r="12" spans="1:28" ht="13.5">
      <c r="A12" s="8">
        <v>9</v>
      </c>
      <c r="B12" s="10">
        <v>9</v>
      </c>
      <c r="C12" s="20">
        <f t="shared" si="0"/>
        <v>0</v>
      </c>
      <c r="D12" s="10">
        <v>10</v>
      </c>
      <c r="E12" s="20">
        <f t="shared" si="1"/>
        <v>1</v>
      </c>
      <c r="F12" s="10">
        <v>7</v>
      </c>
      <c r="G12" s="20">
        <f t="shared" si="2"/>
        <v>2</v>
      </c>
      <c r="H12" s="10">
        <v>10</v>
      </c>
      <c r="I12" s="20">
        <f t="shared" si="3"/>
        <v>1</v>
      </c>
      <c r="J12" s="10">
        <v>8</v>
      </c>
      <c r="K12" s="20">
        <f t="shared" si="4"/>
        <v>1</v>
      </c>
      <c r="L12" s="10">
        <v>8</v>
      </c>
      <c r="M12" s="20">
        <f t="shared" si="5"/>
        <v>1</v>
      </c>
      <c r="N12" s="10">
        <v>9</v>
      </c>
      <c r="O12" s="20">
        <f t="shared" si="6"/>
        <v>0</v>
      </c>
      <c r="P12" s="18">
        <v>8</v>
      </c>
      <c r="Q12" s="20">
        <f t="shared" si="7"/>
        <v>1</v>
      </c>
      <c r="R12" s="10">
        <v>8</v>
      </c>
      <c r="S12" s="20">
        <f t="shared" si="8"/>
        <v>1</v>
      </c>
      <c r="T12" s="10">
        <v>10</v>
      </c>
      <c r="U12" s="20">
        <f t="shared" si="9"/>
        <v>1</v>
      </c>
      <c r="V12" s="10">
        <v>10</v>
      </c>
      <c r="W12" s="20">
        <f t="shared" si="10"/>
        <v>1</v>
      </c>
      <c r="X12" s="18">
        <v>8</v>
      </c>
      <c r="Y12" s="20">
        <f t="shared" si="11"/>
        <v>1</v>
      </c>
      <c r="Z12" s="36">
        <f t="shared" si="12"/>
        <v>0.16666666666666666</v>
      </c>
      <c r="AB12">
        <f t="shared" si="13"/>
        <v>0.9166666666666666</v>
      </c>
    </row>
    <row r="13" spans="1:28" ht="13.5">
      <c r="A13" s="8">
        <v>10</v>
      </c>
      <c r="B13" s="10">
        <v>8</v>
      </c>
      <c r="C13" s="20">
        <f t="shared" si="0"/>
        <v>2</v>
      </c>
      <c r="D13" s="10">
        <v>10</v>
      </c>
      <c r="E13" s="20">
        <f t="shared" si="1"/>
        <v>0</v>
      </c>
      <c r="F13" s="10">
        <v>10</v>
      </c>
      <c r="G13" s="20">
        <f t="shared" si="2"/>
        <v>0</v>
      </c>
      <c r="H13" s="10">
        <v>8</v>
      </c>
      <c r="I13" s="20">
        <f t="shared" si="3"/>
        <v>2</v>
      </c>
      <c r="J13" s="10">
        <v>9</v>
      </c>
      <c r="K13" s="20">
        <f t="shared" si="4"/>
        <v>1</v>
      </c>
      <c r="L13" s="10">
        <v>10</v>
      </c>
      <c r="M13" s="20">
        <f t="shared" si="5"/>
        <v>0</v>
      </c>
      <c r="N13" s="10">
        <v>10</v>
      </c>
      <c r="O13" s="20">
        <f t="shared" si="6"/>
        <v>0</v>
      </c>
      <c r="P13" s="18">
        <v>11</v>
      </c>
      <c r="Q13" s="20">
        <f t="shared" si="7"/>
        <v>1</v>
      </c>
      <c r="R13" s="10">
        <v>10</v>
      </c>
      <c r="S13" s="20">
        <f t="shared" si="8"/>
        <v>0</v>
      </c>
      <c r="T13" s="10">
        <v>8</v>
      </c>
      <c r="U13" s="20">
        <f t="shared" si="9"/>
        <v>2</v>
      </c>
      <c r="V13" s="10">
        <v>9</v>
      </c>
      <c r="W13" s="20">
        <f t="shared" si="10"/>
        <v>1</v>
      </c>
      <c r="X13" s="18">
        <v>8</v>
      </c>
      <c r="Y13" s="20">
        <f t="shared" si="11"/>
        <v>2</v>
      </c>
      <c r="Z13" s="36">
        <f t="shared" si="12"/>
        <v>0.4166666666666667</v>
      </c>
      <c r="AB13">
        <f t="shared" si="13"/>
        <v>0.9166666666666666</v>
      </c>
    </row>
    <row r="14" spans="1:28" ht="13.5">
      <c r="A14" s="8">
        <v>11</v>
      </c>
      <c r="B14" s="10">
        <v>7</v>
      </c>
      <c r="C14" s="20">
        <f t="shared" si="0"/>
        <v>4</v>
      </c>
      <c r="D14" s="10">
        <v>11</v>
      </c>
      <c r="E14" s="20">
        <f t="shared" si="1"/>
        <v>0</v>
      </c>
      <c r="F14" s="10">
        <v>11</v>
      </c>
      <c r="G14" s="20">
        <f t="shared" si="2"/>
        <v>0</v>
      </c>
      <c r="H14" s="10">
        <v>11</v>
      </c>
      <c r="I14" s="20">
        <f t="shared" si="3"/>
        <v>0</v>
      </c>
      <c r="J14" s="10">
        <v>10</v>
      </c>
      <c r="K14" s="20">
        <f t="shared" si="4"/>
        <v>1</v>
      </c>
      <c r="L14" s="10">
        <v>11</v>
      </c>
      <c r="M14" s="20">
        <f t="shared" si="5"/>
        <v>0</v>
      </c>
      <c r="N14" s="10">
        <v>11</v>
      </c>
      <c r="O14" s="20">
        <f t="shared" si="6"/>
        <v>0</v>
      </c>
      <c r="P14" s="18">
        <v>10</v>
      </c>
      <c r="Q14" s="20">
        <f t="shared" si="7"/>
        <v>1</v>
      </c>
      <c r="R14" s="10">
        <v>11</v>
      </c>
      <c r="S14" s="20">
        <f t="shared" si="8"/>
        <v>0</v>
      </c>
      <c r="T14" s="10">
        <v>12</v>
      </c>
      <c r="U14" s="20">
        <f t="shared" si="9"/>
        <v>1</v>
      </c>
      <c r="V14" s="10">
        <v>10</v>
      </c>
      <c r="W14" s="20">
        <f t="shared" si="10"/>
        <v>1</v>
      </c>
      <c r="X14" s="18">
        <v>1</v>
      </c>
      <c r="Y14" s="20">
        <f t="shared" si="11"/>
        <v>2</v>
      </c>
      <c r="Z14" s="36">
        <f t="shared" si="12"/>
        <v>0.5</v>
      </c>
      <c r="AB14">
        <f t="shared" si="13"/>
        <v>0.8333333333333334</v>
      </c>
    </row>
    <row r="15" spans="1:28" ht="14.25" thickBot="1">
      <c r="A15" s="8">
        <v>12</v>
      </c>
      <c r="B15" s="11">
        <v>10</v>
      </c>
      <c r="C15" s="21">
        <f>IF(6&gt;=ABS(B15-$A15),ABS(B15-$A15),12-ABS(B15-$A15))</f>
        <v>2</v>
      </c>
      <c r="D15" s="11">
        <v>12</v>
      </c>
      <c r="E15" s="21">
        <f>IF(6&gt;=ABS(D15-$A15),ABS(D15-$A15),12-ABS(D15-$A15))</f>
        <v>0</v>
      </c>
      <c r="F15" s="11">
        <v>12</v>
      </c>
      <c r="G15" s="21">
        <f>IF(6&gt;=ABS(F15-$A15),ABS(F15-$A15),12-ABS(F15-$A15))</f>
        <v>0</v>
      </c>
      <c r="H15" s="11">
        <v>12</v>
      </c>
      <c r="I15" s="21">
        <f>IF(6&gt;=ABS(H15-$A15),ABS(H15-$A15),12-ABS(H15-$A15))</f>
        <v>0</v>
      </c>
      <c r="J15" s="11">
        <v>11</v>
      </c>
      <c r="K15" s="21">
        <f>IF(6&gt;=ABS(J15-$A15),ABS(J15-$A15),12-ABS(J15-$A15))</f>
        <v>1</v>
      </c>
      <c r="L15" s="11">
        <v>1</v>
      </c>
      <c r="M15" s="21">
        <f>IF(6&gt;=ABS(L15-$A15),ABS(L15-$A15),12-ABS(L15-$A15))</f>
        <v>1</v>
      </c>
      <c r="N15" s="11">
        <v>10</v>
      </c>
      <c r="O15" s="21">
        <f>IF(6&gt;=ABS(N15-$A15),ABS(N15-$A15),12-ABS(N15-$A15))</f>
        <v>2</v>
      </c>
      <c r="P15" s="19">
        <v>1</v>
      </c>
      <c r="Q15" s="21">
        <f>IF(6&gt;=ABS(P15-$A15),ABS(P15-$A15),12-ABS(P15-$A15))</f>
        <v>1</v>
      </c>
      <c r="R15" s="11">
        <v>11</v>
      </c>
      <c r="S15" s="21">
        <f>IF(6&gt;=ABS(R15-$A15),ABS(R15-$A15),12-ABS(R15-$A15))</f>
        <v>1</v>
      </c>
      <c r="T15" s="11">
        <v>12</v>
      </c>
      <c r="U15" s="21">
        <f>IF(6&gt;=ABS(T15-$A15),ABS(T15-$A15),12-ABS(T15-$A15))</f>
        <v>0</v>
      </c>
      <c r="V15" s="11">
        <v>12</v>
      </c>
      <c r="W15" s="21">
        <f>IF(6&gt;=ABS(V15-$A15),ABS(V15-$A15),12-ABS(V15-$A15))</f>
        <v>0</v>
      </c>
      <c r="X15" s="19">
        <v>11</v>
      </c>
      <c r="Y15" s="21">
        <f>IF(6&gt;=ABS(X15-$A15),ABS(X15-$A15),12-ABS(X15-$A15))</f>
        <v>1</v>
      </c>
      <c r="Z15" s="36">
        <f t="shared" si="12"/>
        <v>0.4166666666666667</v>
      </c>
      <c r="AB15">
        <f t="shared" si="13"/>
        <v>0.75</v>
      </c>
    </row>
    <row r="16" spans="10:26" ht="13.5">
      <c r="J16" s="14"/>
      <c r="Z16" s="36"/>
    </row>
    <row r="17" spans="1:28" ht="13.5">
      <c r="A17" s="1" t="s">
        <v>6</v>
      </c>
      <c r="B17" s="1">
        <f>COUNTIF(B4:Y15,"=0")/144*100</f>
        <v>31.25</v>
      </c>
      <c r="Z17" s="36"/>
      <c r="AA17" s="1" t="s">
        <v>60</v>
      </c>
      <c r="AB17" s="1">
        <f>AVERAGE(Y4:Y15,W4:W15,U4:U15,S4:S15,Q4:Q15,O4:O15,M4:M15,K4:K15,I4:I15,G4:G15,E4:E15,C4:C15)</f>
        <v>1.3680555555555556</v>
      </c>
    </row>
    <row r="18" spans="1:26" ht="13.5">
      <c r="A18" s="15"/>
      <c r="B18" s="15"/>
      <c r="Z18" s="36"/>
    </row>
    <row r="19" spans="1:26" ht="14.25" thickBot="1">
      <c r="A19" s="41" t="s">
        <v>40</v>
      </c>
      <c r="Z19" s="36"/>
    </row>
    <row r="20" spans="1:26" ht="13.5">
      <c r="A20" s="3" t="s">
        <v>24</v>
      </c>
      <c r="B20" s="9" t="s">
        <v>0</v>
      </c>
      <c r="C20" s="26"/>
      <c r="D20" s="9" t="s">
        <v>1</v>
      </c>
      <c r="E20" s="26"/>
      <c r="F20" s="9" t="s">
        <v>2</v>
      </c>
      <c r="G20" s="26"/>
      <c r="H20" s="13" t="s">
        <v>3</v>
      </c>
      <c r="I20" s="26"/>
      <c r="J20" s="9"/>
      <c r="K20" s="26"/>
      <c r="L20" s="9"/>
      <c r="M20" s="26"/>
      <c r="N20" s="9"/>
      <c r="O20" s="26"/>
      <c r="P20" s="9"/>
      <c r="Q20" s="26"/>
      <c r="R20" s="9"/>
      <c r="S20" s="26"/>
      <c r="T20" s="9"/>
      <c r="U20" s="26"/>
      <c r="V20" s="9"/>
      <c r="W20" s="26"/>
      <c r="X20" s="9"/>
      <c r="Y20" s="26"/>
      <c r="Z20" s="36"/>
    </row>
    <row r="21" spans="1:26" ht="13.5">
      <c r="A21" s="7"/>
      <c r="B21" s="6" t="s">
        <v>4</v>
      </c>
      <c r="C21" s="22" t="s">
        <v>5</v>
      </c>
      <c r="D21" s="6" t="s">
        <v>4</v>
      </c>
      <c r="E21" s="22" t="s">
        <v>5</v>
      </c>
      <c r="F21" s="6" t="s">
        <v>4</v>
      </c>
      <c r="G21" s="22" t="s">
        <v>5</v>
      </c>
      <c r="H21" s="4" t="s">
        <v>4</v>
      </c>
      <c r="I21" s="22" t="s">
        <v>5</v>
      </c>
      <c r="J21" s="16" t="s">
        <v>4</v>
      </c>
      <c r="K21" s="22" t="s">
        <v>5</v>
      </c>
      <c r="L21" s="16" t="s">
        <v>4</v>
      </c>
      <c r="M21" s="22" t="s">
        <v>5</v>
      </c>
      <c r="N21" s="16" t="s">
        <v>4</v>
      </c>
      <c r="O21" s="22" t="s">
        <v>5</v>
      </c>
      <c r="P21" s="17" t="s">
        <v>4</v>
      </c>
      <c r="Q21" s="22" t="s">
        <v>5</v>
      </c>
      <c r="R21" s="16" t="s">
        <v>4</v>
      </c>
      <c r="S21" s="22" t="s">
        <v>5</v>
      </c>
      <c r="T21" s="16" t="s">
        <v>4</v>
      </c>
      <c r="U21" s="22" t="s">
        <v>5</v>
      </c>
      <c r="V21" s="16" t="s">
        <v>4</v>
      </c>
      <c r="W21" s="22" t="s">
        <v>5</v>
      </c>
      <c r="X21" s="17" t="s">
        <v>4</v>
      </c>
      <c r="Y21" s="22" t="s">
        <v>5</v>
      </c>
      <c r="Z21" s="36"/>
    </row>
    <row r="22" spans="1:28" ht="13.5">
      <c r="A22" s="8">
        <v>1</v>
      </c>
      <c r="B22" s="10">
        <v>2</v>
      </c>
      <c r="C22" s="20">
        <f>IF(6&gt;=ABS(B22-$A22),ABS(B22-$A22),12-ABS(B22-$A22))</f>
        <v>1</v>
      </c>
      <c r="D22" s="10">
        <v>1</v>
      </c>
      <c r="E22" s="20">
        <f>IF(6&gt;=ABS(D22-$A22),ABS(D22-$A22),12-ABS(D22-$A22))</f>
        <v>0</v>
      </c>
      <c r="F22" s="10">
        <v>2</v>
      </c>
      <c r="G22" s="20">
        <f>IF(6&gt;=ABS(F22-$A22),ABS(F22-$A22),12-ABS(F22-$A22))</f>
        <v>1</v>
      </c>
      <c r="H22" s="2">
        <v>1</v>
      </c>
      <c r="I22" s="20">
        <f>IF(6&gt;=ABS(H22-$A22),ABS(H22-$A22),12-ABS(H22-$A22))</f>
        <v>0</v>
      </c>
      <c r="J22" s="10">
        <v>2</v>
      </c>
      <c r="K22" s="20">
        <f>IF(6&gt;=ABS(J22-$A22),ABS(J22-$A22),12-ABS(J22-$A22))</f>
        <v>1</v>
      </c>
      <c r="L22" s="10">
        <v>1</v>
      </c>
      <c r="M22" s="20">
        <f>IF(6&gt;=ABS(L22-$A22),ABS(L22-$A22),12-ABS(L22-$A22))</f>
        <v>0</v>
      </c>
      <c r="N22" s="10">
        <v>1</v>
      </c>
      <c r="O22" s="20">
        <f>IF(6&gt;=ABS(N22-$A22),ABS(N22-$A22),12-ABS(N22-$A22))</f>
        <v>0</v>
      </c>
      <c r="P22" s="18">
        <v>3</v>
      </c>
      <c r="Q22" s="20">
        <f>IF(6&gt;=ABS(P22-$A22),ABS(P22-$A22),12-ABS(P22-$A22))</f>
        <v>2</v>
      </c>
      <c r="R22" s="10">
        <v>1</v>
      </c>
      <c r="S22" s="20">
        <f>IF(6&gt;=ABS(R22-$A22),ABS(R22-$A22),12-ABS(R22-$A22))</f>
        <v>0</v>
      </c>
      <c r="T22" s="10">
        <v>1</v>
      </c>
      <c r="U22" s="20">
        <f>IF(6&gt;=ABS(T22-$A22),ABS(T22-$A22),12-ABS(T22-$A22))</f>
        <v>0</v>
      </c>
      <c r="V22" s="10">
        <v>2</v>
      </c>
      <c r="W22" s="20">
        <f>IF(6&gt;=ABS(V22-$A22),ABS(V22-$A22),12-ABS(V22-$A22))</f>
        <v>1</v>
      </c>
      <c r="X22" s="18">
        <v>1</v>
      </c>
      <c r="Y22" s="20">
        <f>IF(6&gt;=ABS(X22-$A22),ABS(X22-$A22),12-ABS(X22-$A22))</f>
        <v>0</v>
      </c>
      <c r="Z22" s="36">
        <f t="shared" si="12"/>
        <v>0.5833333333333334</v>
      </c>
      <c r="AB22">
        <f t="shared" si="13"/>
        <v>0.5</v>
      </c>
    </row>
    <row r="23" spans="1:28" ht="13.5">
      <c r="A23" s="8">
        <v>2</v>
      </c>
      <c r="B23" s="10">
        <v>3</v>
      </c>
      <c r="C23" s="20">
        <f aca="true" t="shared" si="14" ref="C23:C32">IF(6&gt;=ABS(B23-$A23),ABS(B23-$A23),12-ABS(B23-$A23))</f>
        <v>1</v>
      </c>
      <c r="D23" s="10">
        <v>3</v>
      </c>
      <c r="E23" s="20">
        <f aca="true" t="shared" si="15" ref="E23:E32">IF(6&gt;=ABS(D23-$A23),ABS(D23-$A23),12-ABS(D23-$A23))</f>
        <v>1</v>
      </c>
      <c r="F23" s="10">
        <v>4</v>
      </c>
      <c r="G23" s="20">
        <f aca="true" t="shared" si="16" ref="G23:G32">IF(6&gt;=ABS(F23-$A23),ABS(F23-$A23),12-ABS(F23-$A23))</f>
        <v>2</v>
      </c>
      <c r="H23" s="2">
        <v>4</v>
      </c>
      <c r="I23" s="20">
        <f aca="true" t="shared" si="17" ref="I23:I32">IF(6&gt;=ABS(H23-$A23),ABS(H23-$A23),12-ABS(H23-$A23))</f>
        <v>2</v>
      </c>
      <c r="J23" s="10">
        <v>2</v>
      </c>
      <c r="K23" s="20">
        <f aca="true" t="shared" si="18" ref="K23:K32">IF(6&gt;=ABS(J23-$A23),ABS(J23-$A23),12-ABS(J23-$A23))</f>
        <v>0</v>
      </c>
      <c r="L23" s="10">
        <v>2</v>
      </c>
      <c r="M23" s="20">
        <f aca="true" t="shared" si="19" ref="M23:M32">IF(6&gt;=ABS(L23-$A23),ABS(L23-$A23),12-ABS(L23-$A23))</f>
        <v>0</v>
      </c>
      <c r="N23" s="10">
        <v>2</v>
      </c>
      <c r="O23" s="20">
        <f aca="true" t="shared" si="20" ref="O23:O32">IF(6&gt;=ABS(N23-$A23),ABS(N23-$A23),12-ABS(N23-$A23))</f>
        <v>0</v>
      </c>
      <c r="P23" s="18">
        <v>2</v>
      </c>
      <c r="Q23" s="20">
        <f aca="true" t="shared" si="21" ref="Q23:Q32">IF(6&gt;=ABS(P23-$A23),ABS(P23-$A23),12-ABS(P23-$A23))</f>
        <v>0</v>
      </c>
      <c r="R23" s="10">
        <v>2</v>
      </c>
      <c r="S23" s="20">
        <f aca="true" t="shared" si="22" ref="S23:S32">IF(6&gt;=ABS(R23-$A23),ABS(R23-$A23),12-ABS(R23-$A23))</f>
        <v>0</v>
      </c>
      <c r="T23" s="10">
        <v>2</v>
      </c>
      <c r="U23" s="20">
        <f aca="true" t="shared" si="23" ref="U23:U32">IF(6&gt;=ABS(T23-$A23),ABS(T23-$A23),12-ABS(T23-$A23))</f>
        <v>0</v>
      </c>
      <c r="V23" s="10">
        <v>2</v>
      </c>
      <c r="W23" s="20">
        <f aca="true" t="shared" si="24" ref="W23:W32">IF(6&gt;=ABS(V23-$A23),ABS(V23-$A23),12-ABS(V23-$A23))</f>
        <v>0</v>
      </c>
      <c r="X23" s="18">
        <v>2</v>
      </c>
      <c r="Y23" s="20">
        <f aca="true" t="shared" si="25" ref="Y23:Y32">IF(6&gt;=ABS(X23-$A23),ABS(X23-$A23),12-ABS(X23-$A23))</f>
        <v>0</v>
      </c>
      <c r="Z23" s="36">
        <f t="shared" si="12"/>
        <v>0.6666666666666666</v>
      </c>
      <c r="AB23">
        <f t="shared" si="13"/>
        <v>0.5</v>
      </c>
    </row>
    <row r="24" spans="1:28" ht="13.5">
      <c r="A24" s="8">
        <v>3</v>
      </c>
      <c r="B24" s="10">
        <v>5</v>
      </c>
      <c r="C24" s="20">
        <f t="shared" si="14"/>
        <v>2</v>
      </c>
      <c r="D24" s="10">
        <v>5</v>
      </c>
      <c r="E24" s="20">
        <f t="shared" si="15"/>
        <v>2</v>
      </c>
      <c r="F24" s="10">
        <v>3</v>
      </c>
      <c r="G24" s="20">
        <f t="shared" si="16"/>
        <v>0</v>
      </c>
      <c r="H24" s="2">
        <v>3</v>
      </c>
      <c r="I24" s="20">
        <f t="shared" si="17"/>
        <v>0</v>
      </c>
      <c r="J24" s="10">
        <v>4</v>
      </c>
      <c r="K24" s="20">
        <f t="shared" si="18"/>
        <v>1</v>
      </c>
      <c r="L24" s="10">
        <v>4</v>
      </c>
      <c r="M24" s="20">
        <f t="shared" si="19"/>
        <v>1</v>
      </c>
      <c r="N24" s="10">
        <v>3</v>
      </c>
      <c r="O24" s="20">
        <f t="shared" si="20"/>
        <v>0</v>
      </c>
      <c r="P24" s="18">
        <v>4</v>
      </c>
      <c r="Q24" s="20">
        <f t="shared" si="21"/>
        <v>1</v>
      </c>
      <c r="R24" s="10">
        <v>2</v>
      </c>
      <c r="S24" s="20">
        <f t="shared" si="22"/>
        <v>1</v>
      </c>
      <c r="T24" s="10">
        <v>4</v>
      </c>
      <c r="U24" s="20">
        <f t="shared" si="23"/>
        <v>1</v>
      </c>
      <c r="V24" s="10">
        <v>3</v>
      </c>
      <c r="W24" s="20">
        <f t="shared" si="24"/>
        <v>0</v>
      </c>
      <c r="X24" s="18">
        <v>3</v>
      </c>
      <c r="Y24" s="20">
        <f t="shared" si="25"/>
        <v>0</v>
      </c>
      <c r="Z24" s="36">
        <f t="shared" si="12"/>
        <v>0.4166666666666667</v>
      </c>
      <c r="AB24">
        <f t="shared" si="13"/>
        <v>0.75</v>
      </c>
    </row>
    <row r="25" spans="1:28" ht="13.5">
      <c r="A25" s="8">
        <v>4</v>
      </c>
      <c r="B25" s="10">
        <v>4</v>
      </c>
      <c r="C25" s="20">
        <f t="shared" si="14"/>
        <v>0</v>
      </c>
      <c r="D25" s="10">
        <v>4</v>
      </c>
      <c r="E25" s="20">
        <f t="shared" si="15"/>
        <v>0</v>
      </c>
      <c r="F25" s="10">
        <v>4</v>
      </c>
      <c r="G25" s="20">
        <f t="shared" si="16"/>
        <v>0</v>
      </c>
      <c r="H25" s="2">
        <v>2</v>
      </c>
      <c r="I25" s="20">
        <f t="shared" si="17"/>
        <v>2</v>
      </c>
      <c r="J25" s="10">
        <v>2</v>
      </c>
      <c r="K25" s="20">
        <f t="shared" si="18"/>
        <v>2</v>
      </c>
      <c r="L25" s="10">
        <v>2</v>
      </c>
      <c r="M25" s="20">
        <f t="shared" si="19"/>
        <v>2</v>
      </c>
      <c r="N25" s="10">
        <v>3</v>
      </c>
      <c r="O25" s="20">
        <f t="shared" si="20"/>
        <v>1</v>
      </c>
      <c r="P25" s="18">
        <v>2</v>
      </c>
      <c r="Q25" s="20">
        <f t="shared" si="21"/>
        <v>2</v>
      </c>
      <c r="R25" s="10">
        <v>4</v>
      </c>
      <c r="S25" s="20">
        <f t="shared" si="22"/>
        <v>0</v>
      </c>
      <c r="T25" s="10">
        <v>2</v>
      </c>
      <c r="U25" s="20">
        <f t="shared" si="23"/>
        <v>2</v>
      </c>
      <c r="V25" s="10">
        <v>3</v>
      </c>
      <c r="W25" s="20">
        <f t="shared" si="24"/>
        <v>1</v>
      </c>
      <c r="X25" s="18">
        <v>3</v>
      </c>
      <c r="Y25" s="20">
        <f t="shared" si="25"/>
        <v>1</v>
      </c>
      <c r="Z25" s="36">
        <f t="shared" si="12"/>
        <v>0.3333333333333333</v>
      </c>
      <c r="AB25">
        <f t="shared" si="13"/>
        <v>1.0833333333333333</v>
      </c>
    </row>
    <row r="26" spans="1:28" ht="13.5">
      <c r="A26" s="8">
        <v>5</v>
      </c>
      <c r="B26" s="10">
        <v>4</v>
      </c>
      <c r="C26" s="20">
        <f t="shared" si="14"/>
        <v>1</v>
      </c>
      <c r="D26" s="10">
        <v>5</v>
      </c>
      <c r="E26" s="20">
        <f t="shared" si="15"/>
        <v>0</v>
      </c>
      <c r="F26" s="10">
        <v>5</v>
      </c>
      <c r="G26" s="20">
        <f t="shared" si="16"/>
        <v>0</v>
      </c>
      <c r="H26" s="2">
        <v>6</v>
      </c>
      <c r="I26" s="20">
        <f t="shared" si="17"/>
        <v>1</v>
      </c>
      <c r="J26" s="10">
        <v>5</v>
      </c>
      <c r="K26" s="20">
        <f t="shared" si="18"/>
        <v>0</v>
      </c>
      <c r="L26" s="10">
        <v>6</v>
      </c>
      <c r="M26" s="20">
        <f t="shared" si="19"/>
        <v>1</v>
      </c>
      <c r="N26" s="10">
        <v>2</v>
      </c>
      <c r="O26" s="20">
        <f t="shared" si="20"/>
        <v>3</v>
      </c>
      <c r="P26" s="18">
        <v>5</v>
      </c>
      <c r="Q26" s="20">
        <f t="shared" si="21"/>
        <v>0</v>
      </c>
      <c r="R26" s="10">
        <v>3</v>
      </c>
      <c r="S26" s="20">
        <f t="shared" si="22"/>
        <v>2</v>
      </c>
      <c r="T26" s="10">
        <v>6</v>
      </c>
      <c r="U26" s="20">
        <f t="shared" si="23"/>
        <v>1</v>
      </c>
      <c r="V26" s="10">
        <v>1</v>
      </c>
      <c r="W26" s="20">
        <f t="shared" si="24"/>
        <v>4</v>
      </c>
      <c r="X26" s="18">
        <v>5</v>
      </c>
      <c r="Y26" s="20">
        <f t="shared" si="25"/>
        <v>0</v>
      </c>
      <c r="Z26" s="36">
        <f t="shared" si="12"/>
        <v>0.4166666666666667</v>
      </c>
      <c r="AB26">
        <f t="shared" si="13"/>
        <v>1.0833333333333333</v>
      </c>
    </row>
    <row r="27" spans="1:28" ht="13.5">
      <c r="A27" s="8">
        <v>6</v>
      </c>
      <c r="B27" s="10">
        <v>7</v>
      </c>
      <c r="C27" s="20">
        <f t="shared" si="14"/>
        <v>1</v>
      </c>
      <c r="D27" s="10">
        <v>7</v>
      </c>
      <c r="E27" s="20">
        <f t="shared" si="15"/>
        <v>1</v>
      </c>
      <c r="F27" s="10">
        <v>6</v>
      </c>
      <c r="G27" s="20">
        <f t="shared" si="16"/>
        <v>0</v>
      </c>
      <c r="H27" s="2">
        <v>7</v>
      </c>
      <c r="I27" s="20">
        <f t="shared" si="17"/>
        <v>1</v>
      </c>
      <c r="J27" s="10">
        <v>12</v>
      </c>
      <c r="K27" s="20">
        <f t="shared" si="18"/>
        <v>6</v>
      </c>
      <c r="L27" s="10">
        <v>11</v>
      </c>
      <c r="M27" s="20">
        <f t="shared" si="19"/>
        <v>5</v>
      </c>
      <c r="N27" s="10">
        <v>7</v>
      </c>
      <c r="O27" s="20">
        <f t="shared" si="20"/>
        <v>1</v>
      </c>
      <c r="P27" s="18">
        <v>6</v>
      </c>
      <c r="Q27" s="20">
        <f t="shared" si="21"/>
        <v>0</v>
      </c>
      <c r="R27" s="10">
        <v>4</v>
      </c>
      <c r="S27" s="20">
        <f t="shared" si="22"/>
        <v>2</v>
      </c>
      <c r="T27" s="10">
        <v>12</v>
      </c>
      <c r="U27" s="20">
        <f t="shared" si="23"/>
        <v>6</v>
      </c>
      <c r="V27" s="10">
        <v>7</v>
      </c>
      <c r="W27" s="20">
        <f t="shared" si="24"/>
        <v>1</v>
      </c>
      <c r="X27" s="18">
        <v>6</v>
      </c>
      <c r="Y27" s="20">
        <f t="shared" si="25"/>
        <v>0</v>
      </c>
      <c r="Z27" s="36">
        <f t="shared" si="12"/>
        <v>0.25</v>
      </c>
      <c r="AB27">
        <f t="shared" si="13"/>
        <v>2</v>
      </c>
    </row>
    <row r="28" spans="1:28" ht="13.5">
      <c r="A28" s="8">
        <v>7</v>
      </c>
      <c r="B28" s="10">
        <v>8</v>
      </c>
      <c r="C28" s="20">
        <f t="shared" si="14"/>
        <v>1</v>
      </c>
      <c r="D28" s="10">
        <v>8</v>
      </c>
      <c r="E28" s="20">
        <f t="shared" si="15"/>
        <v>1</v>
      </c>
      <c r="F28" s="10">
        <v>7</v>
      </c>
      <c r="G28" s="20">
        <f t="shared" si="16"/>
        <v>0</v>
      </c>
      <c r="H28" s="2">
        <v>10</v>
      </c>
      <c r="I28" s="20">
        <f t="shared" si="17"/>
        <v>3</v>
      </c>
      <c r="J28" s="10">
        <v>7</v>
      </c>
      <c r="K28" s="20">
        <f t="shared" si="18"/>
        <v>0</v>
      </c>
      <c r="L28" s="10">
        <v>7</v>
      </c>
      <c r="M28" s="20">
        <f t="shared" si="19"/>
        <v>0</v>
      </c>
      <c r="N28" s="10">
        <v>7</v>
      </c>
      <c r="O28" s="20">
        <f t="shared" si="20"/>
        <v>0</v>
      </c>
      <c r="P28" s="18">
        <v>9</v>
      </c>
      <c r="Q28" s="20">
        <f t="shared" si="21"/>
        <v>2</v>
      </c>
      <c r="R28" s="10">
        <v>7</v>
      </c>
      <c r="S28" s="20">
        <f t="shared" si="22"/>
        <v>0</v>
      </c>
      <c r="T28" s="10">
        <v>7</v>
      </c>
      <c r="U28" s="20">
        <f t="shared" si="23"/>
        <v>0</v>
      </c>
      <c r="V28" s="10">
        <v>11</v>
      </c>
      <c r="W28" s="20">
        <f t="shared" si="24"/>
        <v>4</v>
      </c>
      <c r="X28" s="18">
        <v>8</v>
      </c>
      <c r="Y28" s="20">
        <f t="shared" si="25"/>
        <v>1</v>
      </c>
      <c r="Z28" s="36">
        <f t="shared" si="12"/>
        <v>0.5</v>
      </c>
      <c r="AB28">
        <f t="shared" si="13"/>
        <v>1</v>
      </c>
    </row>
    <row r="29" spans="1:28" ht="13.5">
      <c r="A29" s="8">
        <v>8</v>
      </c>
      <c r="B29" s="10">
        <v>8</v>
      </c>
      <c r="C29" s="20">
        <f t="shared" si="14"/>
        <v>0</v>
      </c>
      <c r="D29" s="10">
        <v>9</v>
      </c>
      <c r="E29" s="20">
        <f t="shared" si="15"/>
        <v>1</v>
      </c>
      <c r="F29" s="10">
        <v>8</v>
      </c>
      <c r="G29" s="20">
        <f t="shared" si="16"/>
        <v>0</v>
      </c>
      <c r="H29" s="2">
        <v>8</v>
      </c>
      <c r="I29" s="20">
        <f t="shared" si="17"/>
        <v>0</v>
      </c>
      <c r="J29" s="10">
        <v>10</v>
      </c>
      <c r="K29" s="20">
        <f t="shared" si="18"/>
        <v>2</v>
      </c>
      <c r="L29" s="10">
        <v>9</v>
      </c>
      <c r="M29" s="20">
        <f t="shared" si="19"/>
        <v>1</v>
      </c>
      <c r="N29" s="10">
        <v>8</v>
      </c>
      <c r="O29" s="20">
        <f t="shared" si="20"/>
        <v>0</v>
      </c>
      <c r="P29" s="18">
        <v>10</v>
      </c>
      <c r="Q29" s="20">
        <f t="shared" si="21"/>
        <v>2</v>
      </c>
      <c r="R29" s="10">
        <v>9</v>
      </c>
      <c r="S29" s="20">
        <f t="shared" si="22"/>
        <v>1</v>
      </c>
      <c r="T29" s="10">
        <v>8</v>
      </c>
      <c r="U29" s="20">
        <f t="shared" si="23"/>
        <v>0</v>
      </c>
      <c r="V29" s="10">
        <v>8</v>
      </c>
      <c r="W29" s="20">
        <f t="shared" si="24"/>
        <v>0</v>
      </c>
      <c r="X29" s="18">
        <v>9</v>
      </c>
      <c r="Y29" s="20">
        <f t="shared" si="25"/>
        <v>1</v>
      </c>
      <c r="Z29" s="36">
        <f t="shared" si="12"/>
        <v>0.5</v>
      </c>
      <c r="AB29">
        <f t="shared" si="13"/>
        <v>0.6666666666666666</v>
      </c>
    </row>
    <row r="30" spans="1:28" ht="13.5">
      <c r="A30" s="8">
        <v>9</v>
      </c>
      <c r="B30" s="10">
        <v>4</v>
      </c>
      <c r="C30" s="20">
        <f t="shared" si="14"/>
        <v>5</v>
      </c>
      <c r="D30" s="10">
        <v>8</v>
      </c>
      <c r="E30" s="20">
        <f t="shared" si="15"/>
        <v>1</v>
      </c>
      <c r="F30" s="10">
        <v>9</v>
      </c>
      <c r="G30" s="20">
        <f t="shared" si="16"/>
        <v>0</v>
      </c>
      <c r="H30" s="2">
        <v>9</v>
      </c>
      <c r="I30" s="20">
        <f t="shared" si="17"/>
        <v>0</v>
      </c>
      <c r="J30" s="10">
        <v>9</v>
      </c>
      <c r="K30" s="20">
        <f t="shared" si="18"/>
        <v>0</v>
      </c>
      <c r="L30" s="10">
        <v>10</v>
      </c>
      <c r="M30" s="20">
        <f t="shared" si="19"/>
        <v>1</v>
      </c>
      <c r="N30" s="10">
        <v>10</v>
      </c>
      <c r="O30" s="20">
        <f t="shared" si="20"/>
        <v>1</v>
      </c>
      <c r="P30" s="18">
        <v>10</v>
      </c>
      <c r="Q30" s="20">
        <f t="shared" si="21"/>
        <v>1</v>
      </c>
      <c r="R30" s="10">
        <v>8</v>
      </c>
      <c r="S30" s="20">
        <f t="shared" si="22"/>
        <v>1</v>
      </c>
      <c r="T30" s="10">
        <v>9</v>
      </c>
      <c r="U30" s="20">
        <f t="shared" si="23"/>
        <v>0</v>
      </c>
      <c r="V30" s="10">
        <v>9</v>
      </c>
      <c r="W30" s="20">
        <f t="shared" si="24"/>
        <v>0</v>
      </c>
      <c r="X30" s="18">
        <v>9</v>
      </c>
      <c r="Y30" s="20">
        <f t="shared" si="25"/>
        <v>0</v>
      </c>
      <c r="Z30" s="36">
        <f t="shared" si="12"/>
        <v>0.5</v>
      </c>
      <c r="AB30">
        <f t="shared" si="13"/>
        <v>0.8333333333333334</v>
      </c>
    </row>
    <row r="31" spans="1:28" ht="13.5">
      <c r="A31" s="8">
        <v>10</v>
      </c>
      <c r="B31" s="10">
        <v>8</v>
      </c>
      <c r="C31" s="20">
        <f t="shared" si="14"/>
        <v>2</v>
      </c>
      <c r="D31" s="10">
        <v>10</v>
      </c>
      <c r="E31" s="20">
        <f t="shared" si="15"/>
        <v>0</v>
      </c>
      <c r="F31" s="10">
        <v>10</v>
      </c>
      <c r="G31" s="20">
        <f t="shared" si="16"/>
        <v>0</v>
      </c>
      <c r="H31" s="2">
        <v>11</v>
      </c>
      <c r="I31" s="20">
        <f t="shared" si="17"/>
        <v>1</v>
      </c>
      <c r="J31" s="10">
        <v>11</v>
      </c>
      <c r="K31" s="20">
        <f t="shared" si="18"/>
        <v>1</v>
      </c>
      <c r="L31" s="10">
        <v>10</v>
      </c>
      <c r="M31" s="20">
        <f t="shared" si="19"/>
        <v>0</v>
      </c>
      <c r="N31" s="10">
        <v>10</v>
      </c>
      <c r="O31" s="20">
        <f t="shared" si="20"/>
        <v>0</v>
      </c>
      <c r="P31" s="18">
        <v>10</v>
      </c>
      <c r="Q31" s="20">
        <f t="shared" si="21"/>
        <v>0</v>
      </c>
      <c r="R31" s="10">
        <v>10</v>
      </c>
      <c r="S31" s="20">
        <f t="shared" si="22"/>
        <v>0</v>
      </c>
      <c r="T31" s="10">
        <v>10</v>
      </c>
      <c r="U31" s="20">
        <f t="shared" si="23"/>
        <v>0</v>
      </c>
      <c r="V31" s="10">
        <v>10</v>
      </c>
      <c r="W31" s="20">
        <f t="shared" si="24"/>
        <v>0</v>
      </c>
      <c r="X31" s="18">
        <v>10</v>
      </c>
      <c r="Y31" s="20">
        <f t="shared" si="25"/>
        <v>0</v>
      </c>
      <c r="Z31" s="36">
        <f t="shared" si="12"/>
        <v>0.75</v>
      </c>
      <c r="AB31">
        <f t="shared" si="13"/>
        <v>0.3333333333333333</v>
      </c>
    </row>
    <row r="32" spans="1:28" ht="13.5">
      <c r="A32" s="8">
        <v>11</v>
      </c>
      <c r="B32" s="10">
        <v>10</v>
      </c>
      <c r="C32" s="20">
        <f t="shared" si="14"/>
        <v>1</v>
      </c>
      <c r="D32" s="10">
        <v>12</v>
      </c>
      <c r="E32" s="20">
        <f t="shared" si="15"/>
        <v>1</v>
      </c>
      <c r="F32" s="10">
        <v>11</v>
      </c>
      <c r="G32" s="20">
        <f t="shared" si="16"/>
        <v>0</v>
      </c>
      <c r="H32" s="2">
        <v>11</v>
      </c>
      <c r="I32" s="20">
        <f t="shared" si="17"/>
        <v>0</v>
      </c>
      <c r="J32" s="10">
        <v>11</v>
      </c>
      <c r="K32" s="20">
        <f t="shared" si="18"/>
        <v>0</v>
      </c>
      <c r="L32" s="10">
        <v>10</v>
      </c>
      <c r="M32" s="20">
        <f t="shared" si="19"/>
        <v>1</v>
      </c>
      <c r="N32" s="10">
        <v>10</v>
      </c>
      <c r="O32" s="20">
        <f t="shared" si="20"/>
        <v>1</v>
      </c>
      <c r="P32" s="18">
        <v>11</v>
      </c>
      <c r="Q32" s="20">
        <f t="shared" si="21"/>
        <v>0</v>
      </c>
      <c r="R32" s="10">
        <v>11</v>
      </c>
      <c r="S32" s="20">
        <f t="shared" si="22"/>
        <v>0</v>
      </c>
      <c r="T32" s="10">
        <v>11</v>
      </c>
      <c r="U32" s="20">
        <f t="shared" si="23"/>
        <v>0</v>
      </c>
      <c r="V32" s="10">
        <v>12</v>
      </c>
      <c r="W32" s="20">
        <f t="shared" si="24"/>
        <v>1</v>
      </c>
      <c r="X32" s="18">
        <v>11</v>
      </c>
      <c r="Y32" s="20">
        <f t="shared" si="25"/>
        <v>0</v>
      </c>
      <c r="Z32" s="36">
        <f t="shared" si="12"/>
        <v>0.5833333333333334</v>
      </c>
      <c r="AB32">
        <f t="shared" si="13"/>
        <v>0.4166666666666667</v>
      </c>
    </row>
    <row r="33" spans="1:28" ht="14.25" thickBot="1">
      <c r="A33" s="8">
        <v>12</v>
      </c>
      <c r="B33" s="11">
        <v>12</v>
      </c>
      <c r="C33" s="21">
        <f>IF(6&gt;=ABS(B33-$A33),ABS(B33-$A33),12-ABS(B33-$A33))</f>
        <v>0</v>
      </c>
      <c r="D33" s="11">
        <v>4</v>
      </c>
      <c r="E33" s="21">
        <f>IF(6&gt;=ABS(D33-$A33),ABS(D33-$A33),12-ABS(D33-$A33))</f>
        <v>4</v>
      </c>
      <c r="F33" s="11">
        <v>12</v>
      </c>
      <c r="G33" s="21">
        <f>IF(6&gt;=ABS(F33-$A33),ABS(F33-$A33),12-ABS(F33-$A33))</f>
        <v>0</v>
      </c>
      <c r="H33" s="12">
        <v>12</v>
      </c>
      <c r="I33" s="21">
        <f>IF(6&gt;=ABS(H33-$A33),ABS(H33-$A33),12-ABS(H33-$A33))</f>
        <v>0</v>
      </c>
      <c r="J33" s="11">
        <v>1</v>
      </c>
      <c r="K33" s="21">
        <f>IF(6&gt;=ABS(J33-$A33),ABS(J33-$A33),12-ABS(J33-$A33))</f>
        <v>1</v>
      </c>
      <c r="L33" s="11">
        <v>12</v>
      </c>
      <c r="M33" s="21">
        <f>IF(6&gt;=ABS(L33-$A33),ABS(L33-$A33),12-ABS(L33-$A33))</f>
        <v>0</v>
      </c>
      <c r="N33" s="11">
        <v>12</v>
      </c>
      <c r="O33" s="21">
        <f>IF(6&gt;=ABS(N33-$A33),ABS(N33-$A33),12-ABS(N33-$A33))</f>
        <v>0</v>
      </c>
      <c r="P33" s="19">
        <v>12</v>
      </c>
      <c r="Q33" s="21">
        <f>IF(6&gt;=ABS(P33-$A33),ABS(P33-$A33),12-ABS(P33-$A33))</f>
        <v>0</v>
      </c>
      <c r="R33" s="11">
        <v>12</v>
      </c>
      <c r="S33" s="21">
        <f>IF(6&gt;=ABS(R33-$A33),ABS(R33-$A33),12-ABS(R33-$A33))</f>
        <v>0</v>
      </c>
      <c r="T33" s="11">
        <v>1</v>
      </c>
      <c r="U33" s="21">
        <f>IF(6&gt;=ABS(T33-$A33),ABS(T33-$A33),12-ABS(T33-$A33))</f>
        <v>1</v>
      </c>
      <c r="V33" s="11">
        <v>12</v>
      </c>
      <c r="W33" s="21">
        <f>IF(6&gt;=ABS(V33-$A33),ABS(V33-$A33),12-ABS(V33-$A33))</f>
        <v>0</v>
      </c>
      <c r="X33" s="19">
        <v>11</v>
      </c>
      <c r="Y33" s="21">
        <f>IF(6&gt;=ABS(X33-$A33),ABS(X33-$A33),12-ABS(X33-$A33))</f>
        <v>1</v>
      </c>
      <c r="Z33" s="36">
        <f t="shared" si="12"/>
        <v>0.6666666666666666</v>
      </c>
      <c r="AB33">
        <f t="shared" si="13"/>
        <v>0.5833333333333334</v>
      </c>
    </row>
    <row r="34" ht="13.5">
      <c r="Z34" s="36"/>
    </row>
    <row r="35" spans="1:28" ht="13.5">
      <c r="A35" s="1" t="s">
        <v>6</v>
      </c>
      <c r="B35" s="1">
        <f>COUNTIF(B20:Y33,"=0")/144*100</f>
        <v>51.388888888888886</v>
      </c>
      <c r="D35" s="15"/>
      <c r="F35" s="15"/>
      <c r="H35" s="15"/>
      <c r="Z35" s="36"/>
      <c r="AA35" s="1" t="s">
        <v>60</v>
      </c>
      <c r="AB35" s="1">
        <f>AVERAGE(Y22:Y33,W22:W33,U22:U33,S22:S33,Q22:Q33,O22:O33,M22:M33,K22:K33,I22:I33,G22:G33,E22:E33,C22:C33)</f>
        <v>0.8125</v>
      </c>
    </row>
    <row r="36" spans="1:26" ht="13.5">
      <c r="A36" s="15"/>
      <c r="B36" s="15"/>
      <c r="D36" s="15"/>
      <c r="F36" s="15"/>
      <c r="H36" s="15"/>
      <c r="Z36" s="36"/>
    </row>
    <row r="37" spans="1:26" ht="14.25" thickBot="1">
      <c r="A37" s="41" t="s">
        <v>41</v>
      </c>
      <c r="Z37" s="36"/>
    </row>
    <row r="38" spans="1:26" ht="13.5">
      <c r="A38" s="3" t="s">
        <v>25</v>
      </c>
      <c r="B38" s="9" t="s">
        <v>0</v>
      </c>
      <c r="C38" s="5"/>
      <c r="D38" s="9" t="s">
        <v>1</v>
      </c>
      <c r="E38" s="5"/>
      <c r="F38" s="9" t="s">
        <v>2</v>
      </c>
      <c r="G38" s="5"/>
      <c r="H38" s="13" t="s">
        <v>3</v>
      </c>
      <c r="I38" s="5"/>
      <c r="J38" s="9"/>
      <c r="K38" s="5"/>
      <c r="L38" s="9"/>
      <c r="M38" s="5"/>
      <c r="N38" s="9"/>
      <c r="O38" s="5"/>
      <c r="P38" s="9"/>
      <c r="Q38" s="5"/>
      <c r="R38" s="9"/>
      <c r="S38" s="5"/>
      <c r="T38" s="9"/>
      <c r="U38" s="5"/>
      <c r="V38" s="9"/>
      <c r="W38" s="5"/>
      <c r="X38" s="9"/>
      <c r="Y38" s="5"/>
      <c r="Z38" s="36"/>
    </row>
    <row r="39" spans="1:26" ht="13.5">
      <c r="A39" s="7"/>
      <c r="B39" s="6" t="s">
        <v>4</v>
      </c>
      <c r="C39" s="22" t="s">
        <v>5</v>
      </c>
      <c r="D39" s="6" t="s">
        <v>4</v>
      </c>
      <c r="E39" s="22" t="s">
        <v>5</v>
      </c>
      <c r="F39" s="6" t="s">
        <v>4</v>
      </c>
      <c r="G39" s="22" t="s">
        <v>5</v>
      </c>
      <c r="H39" s="4" t="s">
        <v>4</v>
      </c>
      <c r="I39" s="22" t="s">
        <v>5</v>
      </c>
      <c r="J39" s="16" t="s">
        <v>4</v>
      </c>
      <c r="K39" s="22" t="s">
        <v>5</v>
      </c>
      <c r="L39" s="16" t="s">
        <v>4</v>
      </c>
      <c r="M39" s="22" t="s">
        <v>5</v>
      </c>
      <c r="N39" s="16" t="s">
        <v>4</v>
      </c>
      <c r="O39" s="22" t="s">
        <v>5</v>
      </c>
      <c r="P39" s="17" t="s">
        <v>4</v>
      </c>
      <c r="Q39" s="22" t="s">
        <v>5</v>
      </c>
      <c r="R39" s="16" t="s">
        <v>4</v>
      </c>
      <c r="S39" s="22" t="s">
        <v>5</v>
      </c>
      <c r="T39" s="16" t="s">
        <v>4</v>
      </c>
      <c r="U39" s="22" t="s">
        <v>5</v>
      </c>
      <c r="V39" s="16" t="s">
        <v>4</v>
      </c>
      <c r="W39" s="22" t="s">
        <v>5</v>
      </c>
      <c r="X39" s="17" t="s">
        <v>4</v>
      </c>
      <c r="Y39" s="22" t="s">
        <v>5</v>
      </c>
      <c r="Z39" s="36"/>
    </row>
    <row r="40" spans="1:28" ht="13.5">
      <c r="A40" s="8">
        <v>1</v>
      </c>
      <c r="B40" s="10">
        <v>4</v>
      </c>
      <c r="C40" s="20">
        <f>IF(6&gt;=ABS(B40-$A40),ABS(B40-$A40),12-ABS(B40-$A40))</f>
        <v>3</v>
      </c>
      <c r="D40" s="10">
        <v>1</v>
      </c>
      <c r="E40" s="20">
        <f>IF(6&gt;=ABS(D40-$A40),ABS(D40-$A40),12-ABS(D40-$A40))</f>
        <v>0</v>
      </c>
      <c r="F40" s="10">
        <v>3</v>
      </c>
      <c r="G40" s="20">
        <f>IF(6&gt;=ABS(F40-$A40),ABS(F40-$A40),12-ABS(F40-$A40))</f>
        <v>2</v>
      </c>
      <c r="H40" s="2">
        <v>1</v>
      </c>
      <c r="I40" s="20">
        <f>IF(6&gt;=ABS(H40-$A40),ABS(H40-$A40),12-ABS(H40-$A40))</f>
        <v>0</v>
      </c>
      <c r="J40" s="10">
        <v>1</v>
      </c>
      <c r="K40" s="20">
        <f>IF(6&gt;=ABS(J40-$A40),ABS(J40-$A40),12-ABS(J40-$A40))</f>
        <v>0</v>
      </c>
      <c r="L40" s="10">
        <v>2</v>
      </c>
      <c r="M40" s="20">
        <f>IF(6&gt;=ABS(L40-$A40),ABS(L40-$A40),12-ABS(L40-$A40))</f>
        <v>1</v>
      </c>
      <c r="N40" s="10">
        <v>1</v>
      </c>
      <c r="O40" s="20">
        <f>IF(6&gt;=ABS(N40-$A40),ABS(N40-$A40),12-ABS(N40-$A40))</f>
        <v>0</v>
      </c>
      <c r="P40" s="18">
        <v>1</v>
      </c>
      <c r="Q40" s="20">
        <f>IF(6&gt;=ABS(P40-$A40),ABS(P40-$A40),12-ABS(P40-$A40))</f>
        <v>0</v>
      </c>
      <c r="R40" s="10">
        <v>2</v>
      </c>
      <c r="S40" s="20">
        <f>IF(6&gt;=ABS(R40-$A40),ABS(R40-$A40),12-ABS(R40-$A40))</f>
        <v>1</v>
      </c>
      <c r="T40" s="10">
        <v>1</v>
      </c>
      <c r="U40" s="20">
        <f>IF(6&gt;=ABS(T40-$A40),ABS(T40-$A40),12-ABS(T40-$A40))</f>
        <v>0</v>
      </c>
      <c r="V40" s="10">
        <v>10</v>
      </c>
      <c r="W40" s="20">
        <f>IF(6&gt;=ABS(V40-$A40),ABS(V40-$A40),12-ABS(V40-$A40))</f>
        <v>3</v>
      </c>
      <c r="X40" s="18">
        <v>2</v>
      </c>
      <c r="Y40" s="20">
        <f>IF(6&gt;=ABS(X40-$A40),ABS(X40-$A40),12-ABS(X40-$A40))</f>
        <v>1</v>
      </c>
      <c r="Z40" s="36">
        <f aca="true" t="shared" si="26" ref="Z40:Z51">COUNTIF(A40:Y40,"=0")/12</f>
        <v>0.5</v>
      </c>
      <c r="AB40">
        <f aca="true" t="shared" si="27" ref="AB40:AB51">AVERAGE(C40,E40,G40,I40,K40,M40,O40,Q40,S40,U40,W40,Y40)</f>
        <v>0.9166666666666666</v>
      </c>
    </row>
    <row r="41" spans="1:28" ht="13.5">
      <c r="A41" s="8">
        <v>2</v>
      </c>
      <c r="B41" s="10">
        <v>5</v>
      </c>
      <c r="C41" s="20">
        <f aca="true" t="shared" si="28" ref="C41:C50">IF(6&gt;=ABS(B41-$A41),ABS(B41-$A41),12-ABS(B41-$A41))</f>
        <v>3</v>
      </c>
      <c r="D41" s="10">
        <v>4</v>
      </c>
      <c r="E41" s="20">
        <f aca="true" t="shared" si="29" ref="E41:E50">IF(6&gt;=ABS(D41-$A41),ABS(D41-$A41),12-ABS(D41-$A41))</f>
        <v>2</v>
      </c>
      <c r="F41" s="10">
        <v>4</v>
      </c>
      <c r="G41" s="20">
        <f aca="true" t="shared" si="30" ref="G41:G50">IF(6&gt;=ABS(F41-$A41),ABS(F41-$A41),12-ABS(F41-$A41))</f>
        <v>2</v>
      </c>
      <c r="H41" s="2">
        <v>2</v>
      </c>
      <c r="I41" s="20">
        <f aca="true" t="shared" si="31" ref="I41:I50">IF(6&gt;=ABS(H41-$A41),ABS(H41-$A41),12-ABS(H41-$A41))</f>
        <v>0</v>
      </c>
      <c r="J41" s="10">
        <v>2</v>
      </c>
      <c r="K41" s="20">
        <f aca="true" t="shared" si="32" ref="K41:K50">IF(6&gt;=ABS(J41-$A41),ABS(J41-$A41),12-ABS(J41-$A41))</f>
        <v>0</v>
      </c>
      <c r="L41" s="10">
        <v>2</v>
      </c>
      <c r="M41" s="20">
        <f aca="true" t="shared" si="33" ref="M41:M50">IF(6&gt;=ABS(L41-$A41),ABS(L41-$A41),12-ABS(L41-$A41))</f>
        <v>0</v>
      </c>
      <c r="N41" s="10">
        <v>1</v>
      </c>
      <c r="O41" s="20">
        <f aca="true" t="shared" si="34" ref="O41:O50">IF(6&gt;=ABS(N41-$A41),ABS(N41-$A41),12-ABS(N41-$A41))</f>
        <v>1</v>
      </c>
      <c r="P41" s="18">
        <v>1</v>
      </c>
      <c r="Q41" s="20">
        <f aca="true" t="shared" si="35" ref="Q41:Q50">IF(6&gt;=ABS(P41-$A41),ABS(P41-$A41),12-ABS(P41-$A41))</f>
        <v>1</v>
      </c>
      <c r="R41" s="10">
        <v>12</v>
      </c>
      <c r="S41" s="20">
        <f aca="true" t="shared" si="36" ref="S41:S50">IF(6&gt;=ABS(R41-$A41),ABS(R41-$A41),12-ABS(R41-$A41))</f>
        <v>2</v>
      </c>
      <c r="T41" s="10">
        <v>2</v>
      </c>
      <c r="U41" s="20">
        <f aca="true" t="shared" si="37" ref="U41:U50">IF(6&gt;=ABS(T41-$A41),ABS(T41-$A41),12-ABS(T41-$A41))</f>
        <v>0</v>
      </c>
      <c r="V41" s="10">
        <v>2</v>
      </c>
      <c r="W41" s="20">
        <f aca="true" t="shared" si="38" ref="W41:W50">IF(6&gt;=ABS(V41-$A41),ABS(V41-$A41),12-ABS(V41-$A41))</f>
        <v>0</v>
      </c>
      <c r="X41" s="18">
        <v>2</v>
      </c>
      <c r="Y41" s="20">
        <f aca="true" t="shared" si="39" ref="Y41:Y50">IF(6&gt;=ABS(X41-$A41),ABS(X41-$A41),12-ABS(X41-$A41))</f>
        <v>0</v>
      </c>
      <c r="Z41" s="36">
        <f t="shared" si="26"/>
        <v>0.5</v>
      </c>
      <c r="AB41">
        <f t="shared" si="27"/>
        <v>0.9166666666666666</v>
      </c>
    </row>
    <row r="42" spans="1:28" ht="13.5">
      <c r="A42" s="8">
        <v>3</v>
      </c>
      <c r="B42" s="10">
        <v>4</v>
      </c>
      <c r="C42" s="20">
        <f t="shared" si="28"/>
        <v>1</v>
      </c>
      <c r="D42" s="10">
        <v>2</v>
      </c>
      <c r="E42" s="20">
        <f t="shared" si="29"/>
        <v>1</v>
      </c>
      <c r="F42" s="10">
        <v>6</v>
      </c>
      <c r="G42" s="20">
        <f t="shared" si="30"/>
        <v>3</v>
      </c>
      <c r="H42" s="2">
        <v>3</v>
      </c>
      <c r="I42" s="20">
        <f t="shared" si="31"/>
        <v>0</v>
      </c>
      <c r="J42" s="10">
        <v>2</v>
      </c>
      <c r="K42" s="20">
        <f t="shared" si="32"/>
        <v>1</v>
      </c>
      <c r="L42" s="10">
        <v>1</v>
      </c>
      <c r="M42" s="20">
        <f t="shared" si="33"/>
        <v>2</v>
      </c>
      <c r="N42" s="10">
        <v>1</v>
      </c>
      <c r="O42" s="20">
        <f t="shared" si="34"/>
        <v>2</v>
      </c>
      <c r="P42" s="18">
        <v>3</v>
      </c>
      <c r="Q42" s="20">
        <f t="shared" si="35"/>
        <v>0</v>
      </c>
      <c r="R42" s="10">
        <v>1</v>
      </c>
      <c r="S42" s="20">
        <f t="shared" si="36"/>
        <v>2</v>
      </c>
      <c r="T42" s="10">
        <v>4</v>
      </c>
      <c r="U42" s="20">
        <f t="shared" si="37"/>
        <v>1</v>
      </c>
      <c r="V42" s="10">
        <v>2</v>
      </c>
      <c r="W42" s="20">
        <f t="shared" si="38"/>
        <v>1</v>
      </c>
      <c r="X42" s="18">
        <v>3</v>
      </c>
      <c r="Y42" s="20">
        <f t="shared" si="39"/>
        <v>0</v>
      </c>
      <c r="Z42" s="36">
        <f t="shared" si="26"/>
        <v>0.25</v>
      </c>
      <c r="AB42">
        <f t="shared" si="27"/>
        <v>1.1666666666666667</v>
      </c>
    </row>
    <row r="43" spans="1:28" ht="13.5">
      <c r="A43" s="8">
        <v>4</v>
      </c>
      <c r="B43" s="10">
        <v>3</v>
      </c>
      <c r="C43" s="20">
        <f t="shared" si="28"/>
        <v>1</v>
      </c>
      <c r="D43" s="10">
        <v>2</v>
      </c>
      <c r="E43" s="20">
        <f t="shared" si="29"/>
        <v>2</v>
      </c>
      <c r="F43" s="10">
        <v>5</v>
      </c>
      <c r="G43" s="20">
        <f t="shared" si="30"/>
        <v>1</v>
      </c>
      <c r="H43" s="2">
        <v>2</v>
      </c>
      <c r="I43" s="20">
        <f t="shared" si="31"/>
        <v>2</v>
      </c>
      <c r="J43" s="10">
        <v>1</v>
      </c>
      <c r="K43" s="20">
        <f t="shared" si="32"/>
        <v>3</v>
      </c>
      <c r="L43" s="10">
        <v>3</v>
      </c>
      <c r="M43" s="20">
        <f t="shared" si="33"/>
        <v>1</v>
      </c>
      <c r="N43" s="10">
        <v>5</v>
      </c>
      <c r="O43" s="20">
        <f t="shared" si="34"/>
        <v>1</v>
      </c>
      <c r="P43" s="18">
        <v>4</v>
      </c>
      <c r="Q43" s="20">
        <f t="shared" si="35"/>
        <v>0</v>
      </c>
      <c r="R43" s="10">
        <v>3</v>
      </c>
      <c r="S43" s="20">
        <f t="shared" si="36"/>
        <v>1</v>
      </c>
      <c r="T43" s="10">
        <v>3</v>
      </c>
      <c r="U43" s="20">
        <f t="shared" si="37"/>
        <v>1</v>
      </c>
      <c r="V43" s="10">
        <v>2</v>
      </c>
      <c r="W43" s="20">
        <f t="shared" si="38"/>
        <v>2</v>
      </c>
      <c r="X43" s="18">
        <v>1</v>
      </c>
      <c r="Y43" s="20">
        <f t="shared" si="39"/>
        <v>3</v>
      </c>
      <c r="Z43" s="36">
        <f t="shared" si="26"/>
        <v>0.08333333333333333</v>
      </c>
      <c r="AB43">
        <f t="shared" si="27"/>
        <v>1.5</v>
      </c>
    </row>
    <row r="44" spans="1:28" ht="13.5">
      <c r="A44" s="8">
        <v>5</v>
      </c>
      <c r="B44" s="10">
        <v>6</v>
      </c>
      <c r="C44" s="20">
        <f t="shared" si="28"/>
        <v>1</v>
      </c>
      <c r="D44" s="10">
        <v>6</v>
      </c>
      <c r="E44" s="20">
        <f t="shared" si="29"/>
        <v>1</v>
      </c>
      <c r="F44" s="10">
        <v>4</v>
      </c>
      <c r="G44" s="20">
        <f t="shared" si="30"/>
        <v>1</v>
      </c>
      <c r="H44" s="2">
        <v>5</v>
      </c>
      <c r="I44" s="20">
        <f t="shared" si="31"/>
        <v>0</v>
      </c>
      <c r="J44" s="10">
        <v>5</v>
      </c>
      <c r="K44" s="20">
        <f t="shared" si="32"/>
        <v>0</v>
      </c>
      <c r="L44" s="10">
        <v>2</v>
      </c>
      <c r="M44" s="20">
        <f t="shared" si="33"/>
        <v>3</v>
      </c>
      <c r="N44" s="10">
        <v>11</v>
      </c>
      <c r="O44" s="20">
        <f t="shared" si="34"/>
        <v>6</v>
      </c>
      <c r="P44" s="18">
        <v>1</v>
      </c>
      <c r="Q44" s="20">
        <f t="shared" si="35"/>
        <v>4</v>
      </c>
      <c r="R44" s="10">
        <v>5</v>
      </c>
      <c r="S44" s="20">
        <f t="shared" si="36"/>
        <v>0</v>
      </c>
      <c r="T44" s="10">
        <v>12</v>
      </c>
      <c r="U44" s="20">
        <f t="shared" si="37"/>
        <v>5</v>
      </c>
      <c r="V44" s="10">
        <v>5</v>
      </c>
      <c r="W44" s="20">
        <f t="shared" si="38"/>
        <v>0</v>
      </c>
      <c r="X44" s="18">
        <v>4</v>
      </c>
      <c r="Y44" s="20">
        <f t="shared" si="39"/>
        <v>1</v>
      </c>
      <c r="Z44" s="36">
        <f t="shared" si="26"/>
        <v>0.3333333333333333</v>
      </c>
      <c r="AB44">
        <f t="shared" si="27"/>
        <v>1.8333333333333333</v>
      </c>
    </row>
    <row r="45" spans="1:28" ht="13.5">
      <c r="A45" s="8">
        <v>6</v>
      </c>
      <c r="B45" s="10">
        <v>6</v>
      </c>
      <c r="C45" s="20">
        <f t="shared" si="28"/>
        <v>0</v>
      </c>
      <c r="D45" s="10">
        <v>7</v>
      </c>
      <c r="E45" s="20">
        <f t="shared" si="29"/>
        <v>1</v>
      </c>
      <c r="F45" s="10">
        <v>7</v>
      </c>
      <c r="G45" s="20">
        <f t="shared" si="30"/>
        <v>1</v>
      </c>
      <c r="H45" s="2">
        <v>6</v>
      </c>
      <c r="I45" s="20">
        <f t="shared" si="31"/>
        <v>0</v>
      </c>
      <c r="J45" s="10">
        <v>7</v>
      </c>
      <c r="K45" s="20">
        <f t="shared" si="32"/>
        <v>1</v>
      </c>
      <c r="L45" s="10">
        <v>6</v>
      </c>
      <c r="M45" s="20">
        <f t="shared" si="33"/>
        <v>0</v>
      </c>
      <c r="N45" s="10">
        <v>11</v>
      </c>
      <c r="O45" s="20">
        <f t="shared" si="34"/>
        <v>5</v>
      </c>
      <c r="P45" s="18">
        <v>3</v>
      </c>
      <c r="Q45" s="20">
        <f t="shared" si="35"/>
        <v>3</v>
      </c>
      <c r="R45" s="10">
        <v>6</v>
      </c>
      <c r="S45" s="20">
        <f t="shared" si="36"/>
        <v>0</v>
      </c>
      <c r="T45" s="10">
        <v>6</v>
      </c>
      <c r="U45" s="20">
        <f t="shared" si="37"/>
        <v>0</v>
      </c>
      <c r="V45" s="10">
        <v>12</v>
      </c>
      <c r="W45" s="20">
        <f t="shared" si="38"/>
        <v>6</v>
      </c>
      <c r="X45" s="18">
        <v>2</v>
      </c>
      <c r="Y45" s="20">
        <f t="shared" si="39"/>
        <v>4</v>
      </c>
      <c r="Z45" s="36">
        <f t="shared" si="26"/>
        <v>0.4166666666666667</v>
      </c>
      <c r="AB45">
        <f t="shared" si="27"/>
        <v>1.75</v>
      </c>
    </row>
    <row r="46" spans="1:28" ht="13.5">
      <c r="A46" s="8">
        <v>7</v>
      </c>
      <c r="B46" s="10">
        <v>9</v>
      </c>
      <c r="C46" s="20">
        <f t="shared" si="28"/>
        <v>2</v>
      </c>
      <c r="D46" s="10">
        <v>10</v>
      </c>
      <c r="E46" s="20">
        <f t="shared" si="29"/>
        <v>3</v>
      </c>
      <c r="F46" s="10">
        <v>8</v>
      </c>
      <c r="G46" s="20">
        <f t="shared" si="30"/>
        <v>1</v>
      </c>
      <c r="H46" s="2">
        <v>11</v>
      </c>
      <c r="I46" s="20">
        <f t="shared" si="31"/>
        <v>4</v>
      </c>
      <c r="J46" s="10">
        <v>10</v>
      </c>
      <c r="K46" s="20">
        <f t="shared" si="32"/>
        <v>3</v>
      </c>
      <c r="L46" s="10">
        <v>8</v>
      </c>
      <c r="M46" s="20">
        <f t="shared" si="33"/>
        <v>1</v>
      </c>
      <c r="N46" s="10">
        <v>9</v>
      </c>
      <c r="O46" s="20">
        <f t="shared" si="34"/>
        <v>2</v>
      </c>
      <c r="P46" s="18">
        <v>12</v>
      </c>
      <c r="Q46" s="20">
        <f t="shared" si="35"/>
        <v>5</v>
      </c>
      <c r="R46" s="10">
        <v>5</v>
      </c>
      <c r="S46" s="20">
        <f t="shared" si="36"/>
        <v>2</v>
      </c>
      <c r="T46" s="10">
        <v>6</v>
      </c>
      <c r="U46" s="20">
        <f t="shared" si="37"/>
        <v>1</v>
      </c>
      <c r="V46" s="10">
        <v>11</v>
      </c>
      <c r="W46" s="20">
        <f t="shared" si="38"/>
        <v>4</v>
      </c>
      <c r="X46" s="18">
        <v>6</v>
      </c>
      <c r="Y46" s="20">
        <f t="shared" si="39"/>
        <v>1</v>
      </c>
      <c r="Z46" s="36">
        <f t="shared" si="26"/>
        <v>0</v>
      </c>
      <c r="AB46">
        <f t="shared" si="27"/>
        <v>2.4166666666666665</v>
      </c>
    </row>
    <row r="47" spans="1:28" ht="13.5">
      <c r="A47" s="8">
        <v>8</v>
      </c>
      <c r="B47" s="10">
        <v>8</v>
      </c>
      <c r="C47" s="20">
        <f t="shared" si="28"/>
        <v>0</v>
      </c>
      <c r="D47" s="10">
        <v>7</v>
      </c>
      <c r="E47" s="20">
        <f t="shared" si="29"/>
        <v>1</v>
      </c>
      <c r="F47" s="10">
        <v>8</v>
      </c>
      <c r="G47" s="20">
        <f t="shared" si="30"/>
        <v>0</v>
      </c>
      <c r="H47" s="2">
        <v>7</v>
      </c>
      <c r="I47" s="20">
        <f t="shared" si="31"/>
        <v>1</v>
      </c>
      <c r="J47" s="10">
        <v>10</v>
      </c>
      <c r="K47" s="20">
        <f t="shared" si="32"/>
        <v>2</v>
      </c>
      <c r="L47" s="10">
        <v>10</v>
      </c>
      <c r="M47" s="20">
        <f t="shared" si="33"/>
        <v>2</v>
      </c>
      <c r="N47" s="10">
        <v>9</v>
      </c>
      <c r="O47" s="20">
        <f t="shared" si="34"/>
        <v>1</v>
      </c>
      <c r="P47" s="18">
        <v>11</v>
      </c>
      <c r="Q47" s="20">
        <f t="shared" si="35"/>
        <v>3</v>
      </c>
      <c r="R47" s="10">
        <v>8</v>
      </c>
      <c r="S47" s="20">
        <f t="shared" si="36"/>
        <v>0</v>
      </c>
      <c r="T47" s="10">
        <v>8</v>
      </c>
      <c r="U47" s="20">
        <f t="shared" si="37"/>
        <v>0</v>
      </c>
      <c r="V47" s="10">
        <v>2</v>
      </c>
      <c r="W47" s="20">
        <f t="shared" si="38"/>
        <v>6</v>
      </c>
      <c r="X47" s="18">
        <v>10</v>
      </c>
      <c r="Y47" s="20">
        <f t="shared" si="39"/>
        <v>2</v>
      </c>
      <c r="Z47" s="36">
        <f t="shared" si="26"/>
        <v>0.3333333333333333</v>
      </c>
      <c r="AB47">
        <f t="shared" si="27"/>
        <v>1.5</v>
      </c>
    </row>
    <row r="48" spans="1:28" ht="13.5">
      <c r="A48" s="8">
        <v>9</v>
      </c>
      <c r="B48" s="10">
        <v>10</v>
      </c>
      <c r="C48" s="20">
        <f t="shared" si="28"/>
        <v>1</v>
      </c>
      <c r="D48" s="10">
        <v>8</v>
      </c>
      <c r="E48" s="20">
        <f t="shared" si="29"/>
        <v>1</v>
      </c>
      <c r="F48" s="10">
        <v>10</v>
      </c>
      <c r="G48" s="20">
        <f t="shared" si="30"/>
        <v>1</v>
      </c>
      <c r="H48" s="2">
        <v>9</v>
      </c>
      <c r="I48" s="20">
        <f t="shared" si="31"/>
        <v>0</v>
      </c>
      <c r="J48" s="10">
        <v>8</v>
      </c>
      <c r="K48" s="20">
        <f t="shared" si="32"/>
        <v>1</v>
      </c>
      <c r="L48" s="10">
        <v>11</v>
      </c>
      <c r="M48" s="20">
        <f t="shared" si="33"/>
        <v>2</v>
      </c>
      <c r="N48" s="10">
        <v>10</v>
      </c>
      <c r="O48" s="20">
        <f t="shared" si="34"/>
        <v>1</v>
      </c>
      <c r="P48" s="18">
        <v>9</v>
      </c>
      <c r="Q48" s="20">
        <f t="shared" si="35"/>
        <v>0</v>
      </c>
      <c r="R48" s="10">
        <v>9</v>
      </c>
      <c r="S48" s="20">
        <f t="shared" si="36"/>
        <v>0</v>
      </c>
      <c r="T48" s="10">
        <v>11</v>
      </c>
      <c r="U48" s="20">
        <f t="shared" si="37"/>
        <v>2</v>
      </c>
      <c r="V48" s="10">
        <v>8</v>
      </c>
      <c r="W48" s="20">
        <f t="shared" si="38"/>
        <v>1</v>
      </c>
      <c r="X48" s="18">
        <v>11</v>
      </c>
      <c r="Y48" s="20">
        <f t="shared" si="39"/>
        <v>2</v>
      </c>
      <c r="Z48" s="36">
        <f t="shared" si="26"/>
        <v>0.25</v>
      </c>
      <c r="AB48">
        <f t="shared" si="27"/>
        <v>1</v>
      </c>
    </row>
    <row r="49" spans="1:28" ht="13.5">
      <c r="A49" s="8">
        <v>10</v>
      </c>
      <c r="B49" s="10">
        <v>10</v>
      </c>
      <c r="C49" s="20">
        <f t="shared" si="28"/>
        <v>0</v>
      </c>
      <c r="D49" s="10">
        <v>11</v>
      </c>
      <c r="E49" s="20">
        <f t="shared" si="29"/>
        <v>1</v>
      </c>
      <c r="F49" s="10">
        <v>9</v>
      </c>
      <c r="G49" s="20">
        <f t="shared" si="30"/>
        <v>1</v>
      </c>
      <c r="H49" s="2">
        <v>11</v>
      </c>
      <c r="I49" s="20">
        <f t="shared" si="31"/>
        <v>1</v>
      </c>
      <c r="J49" s="10">
        <v>10</v>
      </c>
      <c r="K49" s="20">
        <f t="shared" si="32"/>
        <v>0</v>
      </c>
      <c r="L49" s="10">
        <v>8</v>
      </c>
      <c r="M49" s="20">
        <f t="shared" si="33"/>
        <v>2</v>
      </c>
      <c r="N49" s="10">
        <v>9</v>
      </c>
      <c r="O49" s="20">
        <f t="shared" si="34"/>
        <v>1</v>
      </c>
      <c r="P49" s="18">
        <v>9</v>
      </c>
      <c r="Q49" s="20">
        <f t="shared" si="35"/>
        <v>1</v>
      </c>
      <c r="R49" s="10">
        <v>10</v>
      </c>
      <c r="S49" s="20">
        <f t="shared" si="36"/>
        <v>0</v>
      </c>
      <c r="T49" s="10">
        <v>9</v>
      </c>
      <c r="U49" s="20">
        <f t="shared" si="37"/>
        <v>1</v>
      </c>
      <c r="V49" s="10">
        <v>10</v>
      </c>
      <c r="W49" s="20">
        <f t="shared" si="38"/>
        <v>0</v>
      </c>
      <c r="X49" s="18">
        <v>12</v>
      </c>
      <c r="Y49" s="20">
        <f t="shared" si="39"/>
        <v>2</v>
      </c>
      <c r="Z49" s="36">
        <f t="shared" si="26"/>
        <v>0.3333333333333333</v>
      </c>
      <c r="AB49">
        <f t="shared" si="27"/>
        <v>0.8333333333333334</v>
      </c>
    </row>
    <row r="50" spans="1:28" ht="13.5">
      <c r="A50" s="8">
        <v>11</v>
      </c>
      <c r="B50" s="10">
        <v>9</v>
      </c>
      <c r="C50" s="20">
        <f t="shared" si="28"/>
        <v>2</v>
      </c>
      <c r="D50" s="10">
        <v>8</v>
      </c>
      <c r="E50" s="20">
        <f t="shared" si="29"/>
        <v>3</v>
      </c>
      <c r="F50" s="10">
        <v>10</v>
      </c>
      <c r="G50" s="20">
        <f t="shared" si="30"/>
        <v>1</v>
      </c>
      <c r="H50" s="2">
        <v>12</v>
      </c>
      <c r="I50" s="20">
        <f t="shared" si="31"/>
        <v>1</v>
      </c>
      <c r="J50" s="10">
        <v>11</v>
      </c>
      <c r="K50" s="20">
        <f t="shared" si="32"/>
        <v>0</v>
      </c>
      <c r="L50" s="10">
        <v>10</v>
      </c>
      <c r="M50" s="20">
        <f t="shared" si="33"/>
        <v>1</v>
      </c>
      <c r="N50" s="10">
        <v>10</v>
      </c>
      <c r="O50" s="20">
        <f t="shared" si="34"/>
        <v>1</v>
      </c>
      <c r="P50" s="18">
        <v>11</v>
      </c>
      <c r="Q50" s="20">
        <f t="shared" si="35"/>
        <v>0</v>
      </c>
      <c r="R50" s="10">
        <v>10</v>
      </c>
      <c r="S50" s="20">
        <f t="shared" si="36"/>
        <v>1</v>
      </c>
      <c r="T50" s="10">
        <v>10</v>
      </c>
      <c r="U50" s="20">
        <f t="shared" si="37"/>
        <v>1</v>
      </c>
      <c r="V50" s="10">
        <v>10</v>
      </c>
      <c r="W50" s="20">
        <f t="shared" si="38"/>
        <v>1</v>
      </c>
      <c r="X50" s="18">
        <v>11</v>
      </c>
      <c r="Y50" s="20">
        <f t="shared" si="39"/>
        <v>0</v>
      </c>
      <c r="Z50" s="36">
        <f t="shared" si="26"/>
        <v>0.25</v>
      </c>
      <c r="AB50">
        <f t="shared" si="27"/>
        <v>1</v>
      </c>
    </row>
    <row r="51" spans="1:28" ht="14.25" thickBot="1">
      <c r="A51" s="8">
        <v>12</v>
      </c>
      <c r="B51" s="11">
        <v>12</v>
      </c>
      <c r="C51" s="21">
        <f>IF(6&gt;=ABS(B51-$A51),ABS(B51-$A51),12-ABS(B51-$A51))</f>
        <v>0</v>
      </c>
      <c r="D51" s="11">
        <v>10</v>
      </c>
      <c r="E51" s="21">
        <f>IF(6&gt;=ABS(D51-$A51),ABS(D51-$A51),12-ABS(D51-$A51))</f>
        <v>2</v>
      </c>
      <c r="F51" s="11">
        <v>11</v>
      </c>
      <c r="G51" s="21">
        <f>IF(6&gt;=ABS(F51-$A51),ABS(F51-$A51),12-ABS(F51-$A51))</f>
        <v>1</v>
      </c>
      <c r="H51" s="12">
        <v>12</v>
      </c>
      <c r="I51" s="21">
        <f>IF(6&gt;=ABS(H51-$A51),ABS(H51-$A51),12-ABS(H51-$A51))</f>
        <v>0</v>
      </c>
      <c r="J51" s="11">
        <v>11</v>
      </c>
      <c r="K51" s="21">
        <f>IF(6&gt;=ABS(J51-$A51),ABS(J51-$A51),12-ABS(J51-$A51))</f>
        <v>1</v>
      </c>
      <c r="L51" s="11">
        <v>12</v>
      </c>
      <c r="M51" s="21">
        <f>IF(6&gt;=ABS(L51-$A51),ABS(L51-$A51),12-ABS(L51-$A51))</f>
        <v>0</v>
      </c>
      <c r="N51" s="11">
        <v>12</v>
      </c>
      <c r="O51" s="21">
        <f>IF(6&gt;=ABS(N51-$A51),ABS(N51-$A51),12-ABS(N51-$A51))</f>
        <v>0</v>
      </c>
      <c r="P51" s="19">
        <v>12</v>
      </c>
      <c r="Q51" s="21">
        <f>IF(6&gt;=ABS(P51-$A51),ABS(P51-$A51),12-ABS(P51-$A51))</f>
        <v>0</v>
      </c>
      <c r="R51" s="11">
        <v>12</v>
      </c>
      <c r="S51" s="21">
        <f>IF(6&gt;=ABS(R51-$A51),ABS(R51-$A51),12-ABS(R51-$A51))</f>
        <v>0</v>
      </c>
      <c r="T51" s="11">
        <v>11</v>
      </c>
      <c r="U51" s="21">
        <f>IF(6&gt;=ABS(T51-$A51),ABS(T51-$A51),12-ABS(T51-$A51))</f>
        <v>1</v>
      </c>
      <c r="V51" s="11">
        <v>11</v>
      </c>
      <c r="W51" s="21">
        <f>IF(6&gt;=ABS(V51-$A51),ABS(V51-$A51),12-ABS(V51-$A51))</f>
        <v>1</v>
      </c>
      <c r="X51" s="19">
        <v>12</v>
      </c>
      <c r="Y51" s="21">
        <f>IF(6&gt;=ABS(X51-$A51),ABS(X51-$A51),12-ABS(X51-$A51))</f>
        <v>0</v>
      </c>
      <c r="Z51" s="36">
        <f t="shared" si="26"/>
        <v>0.5833333333333334</v>
      </c>
      <c r="AB51">
        <f t="shared" si="27"/>
        <v>0.5</v>
      </c>
    </row>
    <row r="52" ht="13.5">
      <c r="Z52" s="36"/>
    </row>
    <row r="53" spans="1:28" ht="13.5">
      <c r="A53" s="1" t="s">
        <v>6</v>
      </c>
      <c r="B53" s="1">
        <f>COUNTIF(B39:Y51,"=0")/144*100</f>
        <v>31.944444444444443</v>
      </c>
      <c r="D53" s="15"/>
      <c r="E53" s="15"/>
      <c r="F53" s="15"/>
      <c r="G53" s="15"/>
      <c r="H53" s="15"/>
      <c r="I53" s="15"/>
      <c r="Z53" s="36"/>
      <c r="AA53" s="1" t="s">
        <v>60</v>
      </c>
      <c r="AB53" s="1">
        <f>AVERAGE(Y40:Y51,W40:W51,U40:U51,S40:S51,Q40:Q51,O40:O51,M40:M51,K40:K51,I40:I51,G40:G51,E40:E51,C40:C51)</f>
        <v>1.2777777777777777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3"/>
  <sheetViews>
    <sheetView zoomScale="75" zoomScaleNormal="75" workbookViewId="0" topLeftCell="A1">
      <selection activeCell="B35" sqref="B35"/>
    </sheetView>
  </sheetViews>
  <sheetFormatPr defaultColWidth="9.00390625" defaultRowHeight="13.5"/>
  <cols>
    <col min="2" max="25" width="2.75390625" style="0" customWidth="1"/>
    <col min="26" max="26" width="6.50390625" style="0" customWidth="1"/>
    <col min="35" max="35" width="15.875" style="0" customWidth="1"/>
  </cols>
  <sheetData>
    <row r="1" spans="1:28" ht="14.25" thickBot="1">
      <c r="A1" s="41" t="s">
        <v>38</v>
      </c>
      <c r="AB1" t="s">
        <v>60</v>
      </c>
    </row>
    <row r="2" spans="1:25" ht="13.5">
      <c r="A2" s="3" t="s">
        <v>19</v>
      </c>
      <c r="B2" s="9" t="s">
        <v>21</v>
      </c>
      <c r="C2" s="5"/>
      <c r="D2" s="9" t="s">
        <v>20</v>
      </c>
      <c r="E2" s="13"/>
      <c r="F2" s="9" t="s">
        <v>20</v>
      </c>
      <c r="G2" s="5"/>
      <c r="H2" s="13" t="s">
        <v>20</v>
      </c>
      <c r="I2" s="5"/>
      <c r="J2" s="13" t="s">
        <v>20</v>
      </c>
      <c r="K2" s="5"/>
      <c r="L2" s="13" t="s">
        <v>20</v>
      </c>
      <c r="M2" s="5"/>
      <c r="N2" s="13" t="s">
        <v>20</v>
      </c>
      <c r="O2" s="5"/>
      <c r="P2" s="13" t="s">
        <v>20</v>
      </c>
      <c r="Q2" s="5"/>
      <c r="R2" s="13" t="s">
        <v>20</v>
      </c>
      <c r="S2" s="5"/>
      <c r="T2" s="13" t="s">
        <v>20</v>
      </c>
      <c r="U2" s="5"/>
      <c r="V2" s="13" t="s">
        <v>20</v>
      </c>
      <c r="W2" s="5"/>
      <c r="X2" s="13" t="s">
        <v>20</v>
      </c>
      <c r="Y2" s="5"/>
    </row>
    <row r="3" spans="1:25" ht="13.5">
      <c r="A3" s="7"/>
      <c r="B3" s="6" t="s">
        <v>4</v>
      </c>
      <c r="C3" s="22" t="s">
        <v>5</v>
      </c>
      <c r="D3" s="6" t="s">
        <v>4</v>
      </c>
      <c r="E3" s="23" t="s">
        <v>5</v>
      </c>
      <c r="F3" s="6" t="s">
        <v>4</v>
      </c>
      <c r="G3" s="22" t="s">
        <v>5</v>
      </c>
      <c r="H3" s="4" t="s">
        <v>4</v>
      </c>
      <c r="I3" s="22" t="s">
        <v>5</v>
      </c>
      <c r="J3" s="16" t="s">
        <v>4</v>
      </c>
      <c r="K3" s="22" t="s">
        <v>5</v>
      </c>
      <c r="L3" s="16" t="s">
        <v>4</v>
      </c>
      <c r="M3" s="22" t="s">
        <v>5</v>
      </c>
      <c r="N3" s="16" t="s">
        <v>4</v>
      </c>
      <c r="O3" s="22" t="s">
        <v>5</v>
      </c>
      <c r="P3" s="17" t="s">
        <v>4</v>
      </c>
      <c r="Q3" s="22" t="s">
        <v>5</v>
      </c>
      <c r="R3" s="16" t="s">
        <v>4</v>
      </c>
      <c r="S3" s="22" t="s">
        <v>5</v>
      </c>
      <c r="T3" s="16" t="s">
        <v>4</v>
      </c>
      <c r="U3" s="22" t="s">
        <v>5</v>
      </c>
      <c r="V3" s="16" t="s">
        <v>4</v>
      </c>
      <c r="W3" s="22" t="s">
        <v>5</v>
      </c>
      <c r="X3" s="17" t="s">
        <v>4</v>
      </c>
      <c r="Y3" s="22" t="s">
        <v>5</v>
      </c>
    </row>
    <row r="4" spans="1:28" ht="13.5">
      <c r="A4" s="8">
        <v>1</v>
      </c>
      <c r="B4" s="10">
        <v>2</v>
      </c>
      <c r="C4" s="20">
        <f>IF(6&gt;=ABS(B4-$A4),ABS(B4-$A4),12-ABS(B4-$A4))</f>
        <v>1</v>
      </c>
      <c r="D4" s="10">
        <v>4</v>
      </c>
      <c r="E4" s="20">
        <f>IF(6&gt;=ABS(D4-$A4),ABS(D4-$A4),12-ABS(D4-$A4))</f>
        <v>3</v>
      </c>
      <c r="F4" s="10">
        <v>2</v>
      </c>
      <c r="G4" s="20">
        <f>IF(6&gt;=ABS(F4-$A4),ABS(F4-$A4),12-ABS(F4-$A4))</f>
        <v>1</v>
      </c>
      <c r="H4" s="2">
        <v>12</v>
      </c>
      <c r="I4" s="20">
        <f>IF(6&gt;=ABS(H4-$A4),ABS(H4-$A4),12-ABS(H4-$A4))</f>
        <v>1</v>
      </c>
      <c r="J4" s="10">
        <v>1</v>
      </c>
      <c r="K4" s="20">
        <f>IF(6&gt;=ABS(J4-$A4),ABS(J4-$A4),12-ABS(J4-$A4))</f>
        <v>0</v>
      </c>
      <c r="L4" s="10">
        <v>2</v>
      </c>
      <c r="M4" s="20">
        <f>IF(6&gt;=ABS(L4-$A4),ABS(L4-$A4),12-ABS(L4-$A4))</f>
        <v>1</v>
      </c>
      <c r="N4" s="10">
        <v>1</v>
      </c>
      <c r="O4" s="20">
        <f>IF(6&gt;=ABS(N4-$A4),ABS(N4-$A4),12-ABS(N4-$A4))</f>
        <v>0</v>
      </c>
      <c r="P4" s="18">
        <v>1</v>
      </c>
      <c r="Q4" s="20">
        <f>IF(6&gt;=ABS(P4-$A4),ABS(P4-$A4),12-ABS(P4-$A4))</f>
        <v>0</v>
      </c>
      <c r="R4" s="10">
        <v>1</v>
      </c>
      <c r="S4" s="20">
        <f>IF(6&gt;=ABS(R4-$A4),ABS(R4-$A4),12-ABS(R4-$A4))</f>
        <v>0</v>
      </c>
      <c r="T4" s="10">
        <v>2</v>
      </c>
      <c r="U4" s="20">
        <f>IF(6&gt;=ABS(T4-$A4),ABS(T4-$A4),12-ABS(T4-$A4))</f>
        <v>1</v>
      </c>
      <c r="V4" s="10">
        <v>2</v>
      </c>
      <c r="W4" s="20">
        <f>IF(6&gt;=ABS(V4-$A4),ABS(V4-$A4),12-ABS(V4-$A4))</f>
        <v>1</v>
      </c>
      <c r="X4" s="18">
        <v>12</v>
      </c>
      <c r="Y4" s="20">
        <f>IF(6&gt;=ABS(X4-$A4),ABS(X4-$A4),12-ABS(X4-$A4))</f>
        <v>1</v>
      </c>
      <c r="Z4" s="36">
        <f>COUNTIF(A4:Y4,"=0")/12</f>
        <v>0.3333333333333333</v>
      </c>
      <c r="AB4">
        <f>AVERAGE(C4,E4,G4,I4,K4,M4,O4,Q4,S4,U4,W4,Y4)</f>
        <v>0.8333333333333334</v>
      </c>
    </row>
    <row r="5" spans="1:28" ht="13.5">
      <c r="A5" s="8">
        <v>2</v>
      </c>
      <c r="B5" s="10">
        <v>2</v>
      </c>
      <c r="C5" s="20">
        <f aca="true" t="shared" si="0" ref="C5:C14">IF(6&gt;=ABS(B5-$A5),ABS(B5-$A5),12-ABS(B5-$A5))</f>
        <v>0</v>
      </c>
      <c r="D5" s="10">
        <v>4</v>
      </c>
      <c r="E5" s="20">
        <f aca="true" t="shared" si="1" ref="E5:E14">IF(6&gt;=ABS(D5-$A5),ABS(D5-$A5),12-ABS(D5-$A5))</f>
        <v>2</v>
      </c>
      <c r="F5" s="10">
        <v>5</v>
      </c>
      <c r="G5" s="20">
        <f aca="true" t="shared" si="2" ref="G5:G14">IF(6&gt;=ABS(F5-$A5),ABS(F5-$A5),12-ABS(F5-$A5))</f>
        <v>3</v>
      </c>
      <c r="H5" s="2">
        <v>3</v>
      </c>
      <c r="I5" s="20">
        <f aca="true" t="shared" si="3" ref="I5:I14">IF(6&gt;=ABS(H5-$A5),ABS(H5-$A5),12-ABS(H5-$A5))</f>
        <v>1</v>
      </c>
      <c r="J5" s="10">
        <v>2</v>
      </c>
      <c r="K5" s="20">
        <f aca="true" t="shared" si="4" ref="K5:K14">IF(6&gt;=ABS(J5-$A5),ABS(J5-$A5),12-ABS(J5-$A5))</f>
        <v>0</v>
      </c>
      <c r="L5" s="10">
        <v>4</v>
      </c>
      <c r="M5" s="20">
        <f aca="true" t="shared" si="5" ref="M5:M14">IF(6&gt;=ABS(L5-$A5),ABS(L5-$A5),12-ABS(L5-$A5))</f>
        <v>2</v>
      </c>
      <c r="N5" s="10">
        <v>4</v>
      </c>
      <c r="O5" s="20">
        <f aca="true" t="shared" si="6" ref="O5:O14">IF(6&gt;=ABS(N5-$A5),ABS(N5-$A5),12-ABS(N5-$A5))</f>
        <v>2</v>
      </c>
      <c r="P5" s="18">
        <v>2</v>
      </c>
      <c r="Q5" s="20">
        <f aca="true" t="shared" si="7" ref="Q5:Q14">IF(6&gt;=ABS(P5-$A5),ABS(P5-$A5),12-ABS(P5-$A5))</f>
        <v>0</v>
      </c>
      <c r="R5" s="10">
        <v>4</v>
      </c>
      <c r="S5" s="20">
        <f aca="true" t="shared" si="8" ref="S5:S14">IF(6&gt;=ABS(R5-$A5),ABS(R5-$A5),12-ABS(R5-$A5))</f>
        <v>2</v>
      </c>
      <c r="T5" s="10">
        <v>4</v>
      </c>
      <c r="U5" s="20">
        <f aca="true" t="shared" si="9" ref="U5:U14">IF(6&gt;=ABS(T5-$A5),ABS(T5-$A5),12-ABS(T5-$A5))</f>
        <v>2</v>
      </c>
      <c r="V5" s="10">
        <v>4</v>
      </c>
      <c r="W5" s="20">
        <f aca="true" t="shared" si="10" ref="W5:W14">IF(6&gt;=ABS(V5-$A5),ABS(V5-$A5),12-ABS(V5-$A5))</f>
        <v>2</v>
      </c>
      <c r="X5" s="18">
        <v>1</v>
      </c>
      <c r="Y5" s="20">
        <f aca="true" t="shared" si="11" ref="Y5:Y14">IF(6&gt;=ABS(X5-$A5),ABS(X5-$A5),12-ABS(X5-$A5))</f>
        <v>1</v>
      </c>
      <c r="Z5" s="36">
        <f aca="true" t="shared" si="12" ref="Z5:Z33">COUNTIF(A5:Y5,"=0")/12</f>
        <v>0.25</v>
      </c>
      <c r="AB5">
        <f aca="true" t="shared" si="13" ref="AB5:AB33">AVERAGE(C5,E5,G5,I5,K5,M5,O5,Q5,S5,U5,W5,Y5)</f>
        <v>1.4166666666666667</v>
      </c>
    </row>
    <row r="6" spans="1:28" ht="13.5">
      <c r="A6" s="8">
        <v>3</v>
      </c>
      <c r="B6" s="10">
        <v>5</v>
      </c>
      <c r="C6" s="20">
        <f t="shared" si="0"/>
        <v>2</v>
      </c>
      <c r="D6" s="10">
        <v>2</v>
      </c>
      <c r="E6" s="20">
        <f t="shared" si="1"/>
        <v>1</v>
      </c>
      <c r="F6" s="10">
        <v>4</v>
      </c>
      <c r="G6" s="20">
        <f t="shared" si="2"/>
        <v>1</v>
      </c>
      <c r="H6" s="2">
        <v>2</v>
      </c>
      <c r="I6" s="20">
        <f t="shared" si="3"/>
        <v>1</v>
      </c>
      <c r="J6" s="10">
        <v>3</v>
      </c>
      <c r="K6" s="20">
        <f t="shared" si="4"/>
        <v>0</v>
      </c>
      <c r="L6" s="10">
        <v>10</v>
      </c>
      <c r="M6" s="20">
        <f t="shared" si="5"/>
        <v>5</v>
      </c>
      <c r="N6" s="10">
        <v>3</v>
      </c>
      <c r="O6" s="20">
        <f t="shared" si="6"/>
        <v>0</v>
      </c>
      <c r="P6" s="18">
        <v>1</v>
      </c>
      <c r="Q6" s="20">
        <f t="shared" si="7"/>
        <v>2</v>
      </c>
      <c r="R6" s="10">
        <v>5</v>
      </c>
      <c r="S6" s="20">
        <f t="shared" si="8"/>
        <v>2</v>
      </c>
      <c r="T6" s="10">
        <v>3</v>
      </c>
      <c r="U6" s="20">
        <f t="shared" si="9"/>
        <v>0</v>
      </c>
      <c r="V6" s="10">
        <v>3</v>
      </c>
      <c r="W6" s="20">
        <f t="shared" si="10"/>
        <v>0</v>
      </c>
      <c r="X6" s="18">
        <v>3</v>
      </c>
      <c r="Y6" s="20">
        <f t="shared" si="11"/>
        <v>0</v>
      </c>
      <c r="Z6" s="36">
        <f t="shared" si="12"/>
        <v>0.4166666666666667</v>
      </c>
      <c r="AB6">
        <f t="shared" si="13"/>
        <v>1.1666666666666667</v>
      </c>
    </row>
    <row r="7" spans="1:28" ht="13.5">
      <c r="A7" s="8">
        <v>4</v>
      </c>
      <c r="B7" s="10">
        <v>5</v>
      </c>
      <c r="C7" s="20">
        <f t="shared" si="0"/>
        <v>1</v>
      </c>
      <c r="D7" s="10">
        <v>4</v>
      </c>
      <c r="E7" s="20">
        <f t="shared" si="1"/>
        <v>0</v>
      </c>
      <c r="F7" s="10">
        <v>2</v>
      </c>
      <c r="G7" s="20">
        <f t="shared" si="2"/>
        <v>2</v>
      </c>
      <c r="H7" s="2">
        <v>2</v>
      </c>
      <c r="I7" s="20">
        <f t="shared" si="3"/>
        <v>2</v>
      </c>
      <c r="J7" s="10">
        <v>2</v>
      </c>
      <c r="K7" s="20">
        <f t="shared" si="4"/>
        <v>2</v>
      </c>
      <c r="L7" s="10">
        <v>2</v>
      </c>
      <c r="M7" s="20">
        <f t="shared" si="5"/>
        <v>2</v>
      </c>
      <c r="N7" s="10">
        <v>5</v>
      </c>
      <c r="O7" s="20">
        <f t="shared" si="6"/>
        <v>1</v>
      </c>
      <c r="P7" s="18">
        <v>3</v>
      </c>
      <c r="Q7" s="20">
        <f t="shared" si="7"/>
        <v>1</v>
      </c>
      <c r="R7" s="10">
        <v>6</v>
      </c>
      <c r="S7" s="20">
        <f t="shared" si="8"/>
        <v>2</v>
      </c>
      <c r="T7" s="10">
        <v>3</v>
      </c>
      <c r="U7" s="20">
        <f t="shared" si="9"/>
        <v>1</v>
      </c>
      <c r="V7" s="10">
        <v>3</v>
      </c>
      <c r="W7" s="20">
        <f t="shared" si="10"/>
        <v>1</v>
      </c>
      <c r="X7" s="18">
        <v>2</v>
      </c>
      <c r="Y7" s="20">
        <f t="shared" si="11"/>
        <v>2</v>
      </c>
      <c r="Z7" s="36">
        <f t="shared" si="12"/>
        <v>0.08333333333333333</v>
      </c>
      <c r="AB7">
        <f t="shared" si="13"/>
        <v>1.4166666666666667</v>
      </c>
    </row>
    <row r="8" spans="1:28" ht="13.5">
      <c r="A8" s="8">
        <v>5</v>
      </c>
      <c r="B8" s="10">
        <v>3</v>
      </c>
      <c r="C8" s="20">
        <f t="shared" si="0"/>
        <v>2</v>
      </c>
      <c r="D8" s="10">
        <v>6</v>
      </c>
      <c r="E8" s="20">
        <f t="shared" si="1"/>
        <v>1</v>
      </c>
      <c r="F8" s="10">
        <v>3</v>
      </c>
      <c r="G8" s="20">
        <f t="shared" si="2"/>
        <v>2</v>
      </c>
      <c r="H8" s="2">
        <v>4</v>
      </c>
      <c r="I8" s="20">
        <f t="shared" si="3"/>
        <v>1</v>
      </c>
      <c r="J8" s="10">
        <v>12</v>
      </c>
      <c r="K8" s="20">
        <f t="shared" si="4"/>
        <v>5</v>
      </c>
      <c r="L8" s="10">
        <v>9</v>
      </c>
      <c r="M8" s="20">
        <f t="shared" si="5"/>
        <v>4</v>
      </c>
      <c r="N8" s="10">
        <v>3</v>
      </c>
      <c r="O8" s="20">
        <f t="shared" si="6"/>
        <v>2</v>
      </c>
      <c r="P8" s="18">
        <v>6</v>
      </c>
      <c r="Q8" s="20">
        <f t="shared" si="7"/>
        <v>1</v>
      </c>
      <c r="R8" s="10">
        <v>4</v>
      </c>
      <c r="S8" s="20">
        <f t="shared" si="8"/>
        <v>1</v>
      </c>
      <c r="T8" s="10">
        <v>2</v>
      </c>
      <c r="U8" s="20">
        <f t="shared" si="9"/>
        <v>3</v>
      </c>
      <c r="V8" s="10">
        <v>2</v>
      </c>
      <c r="W8" s="20">
        <f t="shared" si="10"/>
        <v>3</v>
      </c>
      <c r="X8" s="18">
        <v>1</v>
      </c>
      <c r="Y8" s="20">
        <f t="shared" si="11"/>
        <v>4</v>
      </c>
      <c r="Z8" s="36">
        <f t="shared" si="12"/>
        <v>0</v>
      </c>
      <c r="AB8">
        <f t="shared" si="13"/>
        <v>2.4166666666666665</v>
      </c>
    </row>
    <row r="9" spans="1:28" ht="13.5">
      <c r="A9" s="8">
        <v>6</v>
      </c>
      <c r="B9" s="10">
        <v>6</v>
      </c>
      <c r="C9" s="20">
        <f t="shared" si="0"/>
        <v>0</v>
      </c>
      <c r="D9" s="10">
        <v>7</v>
      </c>
      <c r="E9" s="20">
        <f t="shared" si="1"/>
        <v>1</v>
      </c>
      <c r="F9" s="10">
        <v>8</v>
      </c>
      <c r="G9" s="20">
        <f t="shared" si="2"/>
        <v>2</v>
      </c>
      <c r="H9" s="2">
        <v>12</v>
      </c>
      <c r="I9" s="20">
        <f t="shared" si="3"/>
        <v>6</v>
      </c>
      <c r="J9" s="10">
        <v>11</v>
      </c>
      <c r="K9" s="20">
        <f t="shared" si="4"/>
        <v>5</v>
      </c>
      <c r="L9" s="10">
        <v>11</v>
      </c>
      <c r="M9" s="20">
        <f t="shared" si="5"/>
        <v>5</v>
      </c>
      <c r="N9" s="10">
        <v>7</v>
      </c>
      <c r="O9" s="20">
        <f t="shared" si="6"/>
        <v>1</v>
      </c>
      <c r="P9" s="18">
        <v>1</v>
      </c>
      <c r="Q9" s="20">
        <f t="shared" si="7"/>
        <v>5</v>
      </c>
      <c r="R9" s="10">
        <v>2</v>
      </c>
      <c r="S9" s="20">
        <f t="shared" si="8"/>
        <v>4</v>
      </c>
      <c r="T9" s="10">
        <v>12</v>
      </c>
      <c r="U9" s="20">
        <f t="shared" si="9"/>
        <v>6</v>
      </c>
      <c r="V9" s="10">
        <v>12</v>
      </c>
      <c r="W9" s="20">
        <f t="shared" si="10"/>
        <v>6</v>
      </c>
      <c r="X9" s="18">
        <v>11</v>
      </c>
      <c r="Y9" s="20">
        <f t="shared" si="11"/>
        <v>5</v>
      </c>
      <c r="Z9" s="36">
        <f t="shared" si="12"/>
        <v>0.08333333333333333</v>
      </c>
      <c r="AB9">
        <f t="shared" si="13"/>
        <v>3.8333333333333335</v>
      </c>
    </row>
    <row r="10" spans="1:28" ht="13.5">
      <c r="A10" s="8">
        <v>7</v>
      </c>
      <c r="B10" s="10">
        <v>9</v>
      </c>
      <c r="C10" s="20">
        <f t="shared" si="0"/>
        <v>2</v>
      </c>
      <c r="D10" s="10">
        <v>9</v>
      </c>
      <c r="E10" s="20">
        <f t="shared" si="1"/>
        <v>2</v>
      </c>
      <c r="F10" s="10">
        <v>7</v>
      </c>
      <c r="G10" s="20">
        <f t="shared" si="2"/>
        <v>0</v>
      </c>
      <c r="H10" s="2">
        <v>11</v>
      </c>
      <c r="I10" s="20">
        <f t="shared" si="3"/>
        <v>4</v>
      </c>
      <c r="J10" s="10">
        <v>11</v>
      </c>
      <c r="K10" s="20">
        <f t="shared" si="4"/>
        <v>4</v>
      </c>
      <c r="L10" s="10">
        <v>10</v>
      </c>
      <c r="M10" s="20">
        <f t="shared" si="5"/>
        <v>3</v>
      </c>
      <c r="N10" s="10">
        <v>7</v>
      </c>
      <c r="O10" s="20">
        <f t="shared" si="6"/>
        <v>0</v>
      </c>
      <c r="P10" s="18">
        <v>10</v>
      </c>
      <c r="Q10" s="20">
        <f t="shared" si="7"/>
        <v>3</v>
      </c>
      <c r="R10" s="10">
        <v>7</v>
      </c>
      <c r="S10" s="20">
        <f t="shared" si="8"/>
        <v>0</v>
      </c>
      <c r="T10" s="10">
        <v>1</v>
      </c>
      <c r="U10" s="20">
        <f t="shared" si="9"/>
        <v>6</v>
      </c>
      <c r="V10" s="10">
        <v>10</v>
      </c>
      <c r="W10" s="20">
        <f t="shared" si="10"/>
        <v>3</v>
      </c>
      <c r="X10" s="18">
        <v>11</v>
      </c>
      <c r="Y10" s="20">
        <f t="shared" si="11"/>
        <v>4</v>
      </c>
      <c r="Z10" s="36">
        <f t="shared" si="12"/>
        <v>0.25</v>
      </c>
      <c r="AB10">
        <f t="shared" si="13"/>
        <v>2.5833333333333335</v>
      </c>
    </row>
    <row r="11" spans="1:28" ht="13.5">
      <c r="A11" s="8">
        <v>8</v>
      </c>
      <c r="B11" s="10">
        <v>9</v>
      </c>
      <c r="C11" s="20">
        <f t="shared" si="0"/>
        <v>1</v>
      </c>
      <c r="D11" s="10">
        <v>10</v>
      </c>
      <c r="E11" s="20">
        <f t="shared" si="1"/>
        <v>2</v>
      </c>
      <c r="F11" s="10">
        <v>9</v>
      </c>
      <c r="G11" s="20">
        <f t="shared" si="2"/>
        <v>1</v>
      </c>
      <c r="H11" s="2">
        <v>8</v>
      </c>
      <c r="I11" s="20">
        <f t="shared" si="3"/>
        <v>0</v>
      </c>
      <c r="J11" s="10">
        <v>9</v>
      </c>
      <c r="K11" s="20">
        <f t="shared" si="4"/>
        <v>1</v>
      </c>
      <c r="L11" s="10">
        <v>8</v>
      </c>
      <c r="M11" s="20">
        <f t="shared" si="5"/>
        <v>0</v>
      </c>
      <c r="N11" s="10">
        <v>7</v>
      </c>
      <c r="O11" s="20">
        <f t="shared" si="6"/>
        <v>1</v>
      </c>
      <c r="P11" s="18">
        <v>10</v>
      </c>
      <c r="Q11" s="20">
        <f t="shared" si="7"/>
        <v>2</v>
      </c>
      <c r="R11" s="10">
        <v>8</v>
      </c>
      <c r="S11" s="20">
        <f t="shared" si="8"/>
        <v>0</v>
      </c>
      <c r="T11" s="10">
        <v>10</v>
      </c>
      <c r="U11" s="20">
        <f t="shared" si="9"/>
        <v>2</v>
      </c>
      <c r="V11" s="10">
        <v>9</v>
      </c>
      <c r="W11" s="20">
        <f t="shared" si="10"/>
        <v>1</v>
      </c>
      <c r="X11" s="18">
        <v>10</v>
      </c>
      <c r="Y11" s="20">
        <f t="shared" si="11"/>
        <v>2</v>
      </c>
      <c r="Z11" s="36">
        <f t="shared" si="12"/>
        <v>0.25</v>
      </c>
      <c r="AB11">
        <f t="shared" si="13"/>
        <v>1.0833333333333333</v>
      </c>
    </row>
    <row r="12" spans="1:28" ht="13.5">
      <c r="A12" s="8">
        <v>9</v>
      </c>
      <c r="B12" s="10">
        <v>8</v>
      </c>
      <c r="C12" s="20">
        <f t="shared" si="0"/>
        <v>1</v>
      </c>
      <c r="D12" s="10">
        <v>9</v>
      </c>
      <c r="E12" s="20">
        <f t="shared" si="1"/>
        <v>0</v>
      </c>
      <c r="F12" s="10">
        <v>9</v>
      </c>
      <c r="G12" s="20">
        <f t="shared" si="2"/>
        <v>0</v>
      </c>
      <c r="H12" s="2">
        <v>8</v>
      </c>
      <c r="I12" s="20">
        <f t="shared" si="3"/>
        <v>1</v>
      </c>
      <c r="J12" s="10">
        <v>9</v>
      </c>
      <c r="K12" s="20">
        <f t="shared" si="4"/>
        <v>0</v>
      </c>
      <c r="L12" s="10">
        <v>9</v>
      </c>
      <c r="M12" s="20">
        <f t="shared" si="5"/>
        <v>0</v>
      </c>
      <c r="N12" s="10">
        <v>10</v>
      </c>
      <c r="O12" s="20">
        <f t="shared" si="6"/>
        <v>1</v>
      </c>
      <c r="P12" s="18">
        <v>9</v>
      </c>
      <c r="Q12" s="20">
        <f t="shared" si="7"/>
        <v>0</v>
      </c>
      <c r="R12" s="10">
        <v>11</v>
      </c>
      <c r="S12" s="20">
        <f t="shared" si="8"/>
        <v>2</v>
      </c>
      <c r="T12" s="10">
        <v>9</v>
      </c>
      <c r="U12" s="20">
        <f t="shared" si="9"/>
        <v>0</v>
      </c>
      <c r="V12" s="10">
        <v>10</v>
      </c>
      <c r="W12" s="20">
        <f t="shared" si="10"/>
        <v>1</v>
      </c>
      <c r="X12" s="18">
        <v>9</v>
      </c>
      <c r="Y12" s="20">
        <f t="shared" si="11"/>
        <v>0</v>
      </c>
      <c r="Z12" s="36">
        <f t="shared" si="12"/>
        <v>0.5833333333333334</v>
      </c>
      <c r="AB12">
        <f t="shared" si="13"/>
        <v>0.5</v>
      </c>
    </row>
    <row r="13" spans="1:28" ht="13.5">
      <c r="A13" s="8">
        <v>10</v>
      </c>
      <c r="B13" s="10">
        <v>10</v>
      </c>
      <c r="C13" s="20">
        <f t="shared" si="0"/>
        <v>0</v>
      </c>
      <c r="D13" s="10">
        <v>11</v>
      </c>
      <c r="E13" s="20">
        <f t="shared" si="1"/>
        <v>1</v>
      </c>
      <c r="F13" s="10">
        <v>9</v>
      </c>
      <c r="G13" s="20">
        <f t="shared" si="2"/>
        <v>1</v>
      </c>
      <c r="H13" s="2">
        <v>9</v>
      </c>
      <c r="I13" s="20">
        <f t="shared" si="3"/>
        <v>1</v>
      </c>
      <c r="J13" s="10">
        <v>8</v>
      </c>
      <c r="K13" s="20">
        <f t="shared" si="4"/>
        <v>2</v>
      </c>
      <c r="L13" s="10">
        <v>8</v>
      </c>
      <c r="M13" s="20">
        <f t="shared" si="5"/>
        <v>2</v>
      </c>
      <c r="N13" s="10">
        <v>8</v>
      </c>
      <c r="O13" s="20">
        <f t="shared" si="6"/>
        <v>2</v>
      </c>
      <c r="P13" s="18">
        <v>9</v>
      </c>
      <c r="Q13" s="20">
        <f t="shared" si="7"/>
        <v>1</v>
      </c>
      <c r="R13" s="10">
        <v>8</v>
      </c>
      <c r="S13" s="20">
        <f t="shared" si="8"/>
        <v>2</v>
      </c>
      <c r="T13" s="10">
        <v>8</v>
      </c>
      <c r="U13" s="20">
        <f t="shared" si="9"/>
        <v>2</v>
      </c>
      <c r="V13" s="10">
        <v>9</v>
      </c>
      <c r="W13" s="20">
        <f t="shared" si="10"/>
        <v>1</v>
      </c>
      <c r="X13" s="18">
        <v>10</v>
      </c>
      <c r="Y13" s="20">
        <f t="shared" si="11"/>
        <v>0</v>
      </c>
      <c r="Z13" s="36">
        <f t="shared" si="12"/>
        <v>0.16666666666666666</v>
      </c>
      <c r="AB13">
        <f t="shared" si="13"/>
        <v>1.25</v>
      </c>
    </row>
    <row r="14" spans="1:28" ht="13.5">
      <c r="A14" s="8">
        <v>11</v>
      </c>
      <c r="B14" s="10">
        <v>6</v>
      </c>
      <c r="C14" s="20">
        <f t="shared" si="0"/>
        <v>5</v>
      </c>
      <c r="D14" s="10">
        <v>8</v>
      </c>
      <c r="E14" s="20">
        <f t="shared" si="1"/>
        <v>3</v>
      </c>
      <c r="F14" s="10">
        <v>7</v>
      </c>
      <c r="G14" s="20">
        <f t="shared" si="2"/>
        <v>4</v>
      </c>
      <c r="H14" s="2">
        <v>10</v>
      </c>
      <c r="I14" s="20">
        <f t="shared" si="3"/>
        <v>1</v>
      </c>
      <c r="J14" s="10">
        <v>8</v>
      </c>
      <c r="K14" s="20">
        <f t="shared" si="4"/>
        <v>3</v>
      </c>
      <c r="L14" s="10">
        <v>10</v>
      </c>
      <c r="M14" s="20">
        <f t="shared" si="5"/>
        <v>1</v>
      </c>
      <c r="N14" s="10">
        <v>8</v>
      </c>
      <c r="O14" s="20">
        <f t="shared" si="6"/>
        <v>3</v>
      </c>
      <c r="P14" s="18">
        <v>11</v>
      </c>
      <c r="Q14" s="20">
        <f t="shared" si="7"/>
        <v>0</v>
      </c>
      <c r="R14" s="10">
        <v>12</v>
      </c>
      <c r="S14" s="20">
        <f t="shared" si="8"/>
        <v>1</v>
      </c>
      <c r="T14" s="10">
        <v>1</v>
      </c>
      <c r="U14" s="20">
        <f t="shared" si="9"/>
        <v>2</v>
      </c>
      <c r="V14" s="10">
        <v>11</v>
      </c>
      <c r="W14" s="20">
        <f t="shared" si="10"/>
        <v>0</v>
      </c>
      <c r="X14" s="18">
        <v>11</v>
      </c>
      <c r="Y14" s="20">
        <f t="shared" si="11"/>
        <v>0</v>
      </c>
      <c r="Z14" s="36">
        <f t="shared" si="12"/>
        <v>0.25</v>
      </c>
      <c r="AB14">
        <f t="shared" si="13"/>
        <v>1.9166666666666667</v>
      </c>
    </row>
    <row r="15" spans="1:28" ht="14.25" thickBot="1">
      <c r="A15" s="8">
        <v>12</v>
      </c>
      <c r="B15" s="11">
        <v>7</v>
      </c>
      <c r="C15" s="21">
        <f>IF(6&gt;=ABS(B15-$A15),ABS(B15-$A15),12-ABS(B15-$A15))</f>
        <v>5</v>
      </c>
      <c r="D15" s="11">
        <v>12</v>
      </c>
      <c r="E15" s="21">
        <f>IF(6&gt;=ABS(D15-$A15),ABS(D15-$A15),12-ABS(D15-$A15))</f>
        <v>0</v>
      </c>
      <c r="F15" s="11">
        <v>7</v>
      </c>
      <c r="G15" s="21">
        <f>IF(6&gt;=ABS(F15-$A15),ABS(F15-$A15),12-ABS(F15-$A15))</f>
        <v>5</v>
      </c>
      <c r="H15" s="12">
        <v>12</v>
      </c>
      <c r="I15" s="21">
        <f>IF(6&gt;=ABS(H15-$A15),ABS(H15-$A15),12-ABS(H15-$A15))</f>
        <v>0</v>
      </c>
      <c r="J15" s="11">
        <v>12</v>
      </c>
      <c r="K15" s="21">
        <f>IF(6&gt;=ABS(J15-$A15),ABS(J15-$A15),12-ABS(J15-$A15))</f>
        <v>0</v>
      </c>
      <c r="L15" s="11">
        <v>12</v>
      </c>
      <c r="M15" s="21">
        <f>IF(6&gt;=ABS(L15-$A15),ABS(L15-$A15),12-ABS(L15-$A15))</f>
        <v>0</v>
      </c>
      <c r="N15" s="11">
        <v>7</v>
      </c>
      <c r="O15" s="21">
        <f>IF(6&gt;=ABS(N15-$A15),ABS(N15-$A15),12-ABS(N15-$A15))</f>
        <v>5</v>
      </c>
      <c r="P15" s="19">
        <v>11</v>
      </c>
      <c r="Q15" s="21">
        <f>IF(6&gt;=ABS(P15-$A15),ABS(P15-$A15),12-ABS(P15-$A15))</f>
        <v>1</v>
      </c>
      <c r="R15" s="11">
        <v>10</v>
      </c>
      <c r="S15" s="21">
        <f>IF(6&gt;=ABS(R15-$A15),ABS(R15-$A15),12-ABS(R15-$A15))</f>
        <v>2</v>
      </c>
      <c r="T15" s="11">
        <v>10</v>
      </c>
      <c r="U15" s="21">
        <f>IF(6&gt;=ABS(T15-$A15),ABS(T15-$A15),12-ABS(T15-$A15))</f>
        <v>2</v>
      </c>
      <c r="V15" s="11">
        <v>12</v>
      </c>
      <c r="W15" s="21">
        <f>IF(6&gt;=ABS(V15-$A15),ABS(V15-$A15),12-ABS(V15-$A15))</f>
        <v>0</v>
      </c>
      <c r="X15" s="19">
        <v>10</v>
      </c>
      <c r="Y15" s="21">
        <f>IF(6&gt;=ABS(X15-$A15),ABS(X15-$A15),12-ABS(X15-$A15))</f>
        <v>2</v>
      </c>
      <c r="Z15" s="36">
        <f t="shared" si="12"/>
        <v>0.4166666666666667</v>
      </c>
      <c r="AB15">
        <f t="shared" si="13"/>
        <v>1.8333333333333333</v>
      </c>
    </row>
    <row r="16" spans="4:26" ht="13.5">
      <c r="D16" s="15"/>
      <c r="F16" s="15"/>
      <c r="H16" s="14"/>
      <c r="J16" s="15"/>
      <c r="L16" s="14"/>
      <c r="Z16" s="36"/>
    </row>
    <row r="17" spans="1:28" ht="13.5">
      <c r="A17" s="1" t="s">
        <v>6</v>
      </c>
      <c r="B17" s="1">
        <f>COUNTIF(B3:Y15,"=0")/144*100</f>
        <v>25.694444444444443</v>
      </c>
      <c r="D17" s="15"/>
      <c r="F17" s="15"/>
      <c r="H17" s="15"/>
      <c r="J17" s="15"/>
      <c r="L17" s="15"/>
      <c r="Z17" s="36"/>
      <c r="AA17" s="1" t="s">
        <v>60</v>
      </c>
      <c r="AB17" s="1">
        <f>AVERAGE(Y4:Y15,W4:W15,U4:U15,S4:S15,Q4:Q15,O4:O15,M4:M15,K4:K15,I4:I15,G4:G15,E4:E15,C4:C15)</f>
        <v>1.6875</v>
      </c>
    </row>
    <row r="18" spans="1:26" ht="13.5">
      <c r="A18" s="15"/>
      <c r="B18" s="15"/>
      <c r="D18" s="15"/>
      <c r="F18" s="15"/>
      <c r="H18" s="15"/>
      <c r="J18" s="15"/>
      <c r="L18" s="15"/>
      <c r="Z18" s="36"/>
    </row>
    <row r="19" spans="1:26" ht="14.25" thickBot="1">
      <c r="A19" s="41" t="s">
        <v>39</v>
      </c>
      <c r="Z19" s="36"/>
    </row>
    <row r="20" spans="1:26" ht="13.5">
      <c r="A20" s="3" t="s">
        <v>17</v>
      </c>
      <c r="B20" s="9" t="s">
        <v>23</v>
      </c>
      <c r="C20" s="5"/>
      <c r="D20" s="9" t="s">
        <v>22</v>
      </c>
      <c r="E20" s="5"/>
      <c r="F20" s="9" t="s">
        <v>22</v>
      </c>
      <c r="G20" s="5"/>
      <c r="H20" s="13" t="s">
        <v>22</v>
      </c>
      <c r="I20" s="5"/>
      <c r="J20" s="9" t="s">
        <v>22</v>
      </c>
      <c r="K20" s="5"/>
      <c r="L20" s="9" t="s">
        <v>22</v>
      </c>
      <c r="M20" s="5"/>
      <c r="N20" s="9" t="s">
        <v>22</v>
      </c>
      <c r="O20" s="5"/>
      <c r="P20" s="9" t="s">
        <v>22</v>
      </c>
      <c r="Q20" s="5"/>
      <c r="R20" s="9" t="s">
        <v>22</v>
      </c>
      <c r="S20" s="5"/>
      <c r="T20" s="9" t="s">
        <v>22</v>
      </c>
      <c r="U20" s="5"/>
      <c r="V20" s="9" t="s">
        <v>22</v>
      </c>
      <c r="W20" s="5"/>
      <c r="X20" s="9" t="s">
        <v>22</v>
      </c>
      <c r="Y20" s="5"/>
      <c r="Z20" s="36"/>
    </row>
    <row r="21" spans="1:26" ht="13.5">
      <c r="A21" s="7"/>
      <c r="B21" s="6" t="s">
        <v>4</v>
      </c>
      <c r="C21" s="22" t="s">
        <v>5</v>
      </c>
      <c r="D21" s="6" t="s">
        <v>4</v>
      </c>
      <c r="E21" s="22" t="s">
        <v>5</v>
      </c>
      <c r="F21" s="6" t="s">
        <v>4</v>
      </c>
      <c r="G21" s="22" t="s">
        <v>5</v>
      </c>
      <c r="H21" s="4" t="s">
        <v>4</v>
      </c>
      <c r="I21" s="22" t="s">
        <v>5</v>
      </c>
      <c r="J21" s="16" t="s">
        <v>4</v>
      </c>
      <c r="K21" s="22" t="s">
        <v>5</v>
      </c>
      <c r="L21" s="16" t="s">
        <v>4</v>
      </c>
      <c r="M21" s="22" t="s">
        <v>5</v>
      </c>
      <c r="N21" s="16" t="s">
        <v>4</v>
      </c>
      <c r="O21" s="22" t="s">
        <v>5</v>
      </c>
      <c r="P21" s="17" t="s">
        <v>4</v>
      </c>
      <c r="Q21" s="22" t="s">
        <v>5</v>
      </c>
      <c r="R21" s="16" t="s">
        <v>4</v>
      </c>
      <c r="S21" s="22" t="s">
        <v>5</v>
      </c>
      <c r="T21" s="16" t="s">
        <v>4</v>
      </c>
      <c r="U21" s="22" t="s">
        <v>5</v>
      </c>
      <c r="V21" s="16" t="s">
        <v>4</v>
      </c>
      <c r="W21" s="22" t="s">
        <v>5</v>
      </c>
      <c r="X21" s="17" t="s">
        <v>4</v>
      </c>
      <c r="Y21" s="22" t="s">
        <v>5</v>
      </c>
      <c r="Z21" s="36"/>
    </row>
    <row r="22" spans="1:28" ht="13.5">
      <c r="A22" s="8">
        <v>1</v>
      </c>
      <c r="B22" s="10">
        <v>4</v>
      </c>
      <c r="C22" s="20">
        <f>IF(6&gt;=ABS(B22-$A22),ABS(B22-$A22),12-ABS(B22-$A22))</f>
        <v>3</v>
      </c>
      <c r="D22" s="10">
        <v>2</v>
      </c>
      <c r="E22" s="20">
        <f>IF(6&gt;=ABS(D22-$A22),ABS(D22-$A22),12-ABS(D22-$A22))</f>
        <v>1</v>
      </c>
      <c r="F22" s="10">
        <v>2</v>
      </c>
      <c r="G22" s="20">
        <f>IF(6&gt;=ABS(F22-$A22),ABS(F22-$A22),12-ABS(F22-$A22))</f>
        <v>1</v>
      </c>
      <c r="H22" s="2">
        <v>6</v>
      </c>
      <c r="I22" s="20">
        <f>IF(6&gt;=ABS(H22-$A22),ABS(H22-$A22),12-ABS(H22-$A22))</f>
        <v>5</v>
      </c>
      <c r="J22" s="10">
        <v>1</v>
      </c>
      <c r="K22" s="20">
        <f>IF(6&gt;=ABS(J22-$A22),ABS(J22-$A22),12-ABS(J22-$A22))</f>
        <v>0</v>
      </c>
      <c r="L22" s="10">
        <v>11</v>
      </c>
      <c r="M22" s="20">
        <f>IF(6&gt;=ABS(L22-$A22),ABS(L22-$A22),12-ABS(L22-$A22))</f>
        <v>2</v>
      </c>
      <c r="N22" s="10">
        <v>10</v>
      </c>
      <c r="O22" s="20">
        <f>IF(6&gt;=ABS(N22-$A22),ABS(N22-$A22),12-ABS(N22-$A22))</f>
        <v>3</v>
      </c>
      <c r="P22" s="18">
        <v>1</v>
      </c>
      <c r="Q22" s="20">
        <f>IF(6&gt;=ABS(P22-$A22),ABS(P22-$A22),12-ABS(P22-$A22))</f>
        <v>0</v>
      </c>
      <c r="R22" s="10">
        <v>11</v>
      </c>
      <c r="S22" s="20">
        <f>IF(6&gt;=ABS(R22-$A22),ABS(R22-$A22),12-ABS(R22-$A22))</f>
        <v>2</v>
      </c>
      <c r="T22" s="10">
        <v>6</v>
      </c>
      <c r="U22" s="20">
        <f>IF(6&gt;=ABS(T22-$A22),ABS(T22-$A22),12-ABS(T22-$A22))</f>
        <v>5</v>
      </c>
      <c r="V22" s="10">
        <v>3</v>
      </c>
      <c r="W22" s="20">
        <f>IF(6&gt;=ABS(V22-$A22),ABS(V22-$A22),12-ABS(V22-$A22))</f>
        <v>2</v>
      </c>
      <c r="X22" s="18">
        <v>11</v>
      </c>
      <c r="Y22" s="20">
        <f>IF(6&gt;=ABS(X22-$A22),ABS(X22-$A22),12-ABS(X22-$A22))</f>
        <v>2</v>
      </c>
      <c r="Z22" s="36">
        <f t="shared" si="12"/>
        <v>0.16666666666666666</v>
      </c>
      <c r="AB22">
        <f t="shared" si="13"/>
        <v>2.1666666666666665</v>
      </c>
    </row>
    <row r="23" spans="1:28" ht="13.5">
      <c r="A23" s="8">
        <v>2</v>
      </c>
      <c r="B23" s="10">
        <v>4</v>
      </c>
      <c r="C23" s="20">
        <f aca="true" t="shared" si="14" ref="C23:C32">IF(6&gt;=ABS(B23-$A23),ABS(B23-$A23),12-ABS(B23-$A23))</f>
        <v>2</v>
      </c>
      <c r="D23" s="10">
        <v>4</v>
      </c>
      <c r="E23" s="20">
        <f aca="true" t="shared" si="15" ref="E23:E32">IF(6&gt;=ABS(D23-$A23),ABS(D23-$A23),12-ABS(D23-$A23))</f>
        <v>2</v>
      </c>
      <c r="F23" s="10">
        <v>3</v>
      </c>
      <c r="G23" s="20">
        <f aca="true" t="shared" si="16" ref="G23:G32">IF(6&gt;=ABS(F23-$A23),ABS(F23-$A23),12-ABS(F23-$A23))</f>
        <v>1</v>
      </c>
      <c r="H23" s="2">
        <v>1</v>
      </c>
      <c r="I23" s="20">
        <f aca="true" t="shared" si="17" ref="I23:I32">IF(6&gt;=ABS(H23-$A23),ABS(H23-$A23),12-ABS(H23-$A23))</f>
        <v>1</v>
      </c>
      <c r="J23" s="10">
        <v>1</v>
      </c>
      <c r="K23" s="20">
        <f aca="true" t="shared" si="18" ref="K23:K32">IF(6&gt;=ABS(J23-$A23),ABS(J23-$A23),12-ABS(J23-$A23))</f>
        <v>1</v>
      </c>
      <c r="L23" s="10">
        <v>2</v>
      </c>
      <c r="M23" s="20">
        <f aca="true" t="shared" si="19" ref="M23:M32">IF(6&gt;=ABS(L23-$A23),ABS(L23-$A23),12-ABS(L23-$A23))</f>
        <v>0</v>
      </c>
      <c r="N23" s="10">
        <v>2</v>
      </c>
      <c r="O23" s="20">
        <f aca="true" t="shared" si="20" ref="O23:O32">IF(6&gt;=ABS(N23-$A23),ABS(N23-$A23),12-ABS(N23-$A23))</f>
        <v>0</v>
      </c>
      <c r="P23" s="18">
        <v>1</v>
      </c>
      <c r="Q23" s="20">
        <f aca="true" t="shared" si="21" ref="Q23:Q32">IF(6&gt;=ABS(P23-$A23),ABS(P23-$A23),12-ABS(P23-$A23))</f>
        <v>1</v>
      </c>
      <c r="R23" s="10">
        <v>10</v>
      </c>
      <c r="S23" s="20">
        <f aca="true" t="shared" si="22" ref="S23:S32">IF(6&gt;=ABS(R23-$A23),ABS(R23-$A23),12-ABS(R23-$A23))</f>
        <v>4</v>
      </c>
      <c r="T23" s="10">
        <v>1</v>
      </c>
      <c r="U23" s="20">
        <f aca="true" t="shared" si="23" ref="U23:U32">IF(6&gt;=ABS(T23-$A23),ABS(T23-$A23),12-ABS(T23-$A23))</f>
        <v>1</v>
      </c>
      <c r="V23" s="10">
        <v>1</v>
      </c>
      <c r="W23" s="20">
        <f aca="true" t="shared" si="24" ref="W23:W32">IF(6&gt;=ABS(V23-$A23),ABS(V23-$A23),12-ABS(V23-$A23))</f>
        <v>1</v>
      </c>
      <c r="X23" s="18">
        <v>1</v>
      </c>
      <c r="Y23" s="20">
        <f aca="true" t="shared" si="25" ref="Y23:Y32">IF(6&gt;=ABS(X23-$A23),ABS(X23-$A23),12-ABS(X23-$A23))</f>
        <v>1</v>
      </c>
      <c r="Z23" s="36">
        <f t="shared" si="12"/>
        <v>0.16666666666666666</v>
      </c>
      <c r="AB23">
        <f t="shared" si="13"/>
        <v>1.25</v>
      </c>
    </row>
    <row r="24" spans="1:28" ht="13.5">
      <c r="A24" s="8">
        <v>3</v>
      </c>
      <c r="B24" s="10">
        <v>2</v>
      </c>
      <c r="C24" s="20">
        <f t="shared" si="14"/>
        <v>1</v>
      </c>
      <c r="D24" s="10">
        <v>3</v>
      </c>
      <c r="E24" s="20">
        <f t="shared" si="15"/>
        <v>0</v>
      </c>
      <c r="F24" s="10">
        <v>11</v>
      </c>
      <c r="G24" s="20">
        <f t="shared" si="16"/>
        <v>4</v>
      </c>
      <c r="H24" s="2">
        <v>3</v>
      </c>
      <c r="I24" s="20">
        <f t="shared" si="17"/>
        <v>0</v>
      </c>
      <c r="J24" s="10">
        <v>2</v>
      </c>
      <c r="K24" s="20">
        <f t="shared" si="18"/>
        <v>1</v>
      </c>
      <c r="L24" s="10">
        <v>3</v>
      </c>
      <c r="M24" s="20">
        <f t="shared" si="19"/>
        <v>0</v>
      </c>
      <c r="N24" s="10">
        <v>3</v>
      </c>
      <c r="O24" s="20">
        <f t="shared" si="20"/>
        <v>0</v>
      </c>
      <c r="P24" s="18">
        <v>2</v>
      </c>
      <c r="Q24" s="20">
        <f t="shared" si="21"/>
        <v>1</v>
      </c>
      <c r="R24" s="10">
        <v>4</v>
      </c>
      <c r="S24" s="20">
        <f t="shared" si="22"/>
        <v>1</v>
      </c>
      <c r="T24" s="10">
        <v>2</v>
      </c>
      <c r="U24" s="20">
        <f t="shared" si="23"/>
        <v>1</v>
      </c>
      <c r="V24" s="10">
        <v>1</v>
      </c>
      <c r="W24" s="20">
        <f t="shared" si="24"/>
        <v>2</v>
      </c>
      <c r="X24" s="18">
        <v>11</v>
      </c>
      <c r="Y24" s="20">
        <f t="shared" si="25"/>
        <v>4</v>
      </c>
      <c r="Z24" s="36">
        <f t="shared" si="12"/>
        <v>0.3333333333333333</v>
      </c>
      <c r="AB24">
        <f t="shared" si="13"/>
        <v>1.25</v>
      </c>
    </row>
    <row r="25" spans="1:28" ht="13.5">
      <c r="A25" s="8">
        <v>4</v>
      </c>
      <c r="B25" s="10">
        <v>3</v>
      </c>
      <c r="C25" s="20">
        <f t="shared" si="14"/>
        <v>1</v>
      </c>
      <c r="D25" s="10">
        <v>2</v>
      </c>
      <c r="E25" s="20">
        <f t="shared" si="15"/>
        <v>2</v>
      </c>
      <c r="F25" s="10">
        <v>4</v>
      </c>
      <c r="G25" s="20">
        <f t="shared" si="16"/>
        <v>0</v>
      </c>
      <c r="H25" s="2">
        <v>2</v>
      </c>
      <c r="I25" s="20">
        <f t="shared" si="17"/>
        <v>2</v>
      </c>
      <c r="J25" s="10">
        <v>2</v>
      </c>
      <c r="K25" s="20">
        <f t="shared" si="18"/>
        <v>2</v>
      </c>
      <c r="L25" s="10">
        <v>12</v>
      </c>
      <c r="M25" s="20">
        <f t="shared" si="19"/>
        <v>4</v>
      </c>
      <c r="N25" s="10">
        <v>2</v>
      </c>
      <c r="O25" s="20">
        <f t="shared" si="20"/>
        <v>2</v>
      </c>
      <c r="P25" s="18">
        <v>2</v>
      </c>
      <c r="Q25" s="20">
        <f t="shared" si="21"/>
        <v>2</v>
      </c>
      <c r="R25" s="10">
        <v>2</v>
      </c>
      <c r="S25" s="20">
        <f t="shared" si="22"/>
        <v>2</v>
      </c>
      <c r="T25" s="10">
        <v>2</v>
      </c>
      <c r="U25" s="20">
        <f t="shared" si="23"/>
        <v>2</v>
      </c>
      <c r="V25" s="10">
        <v>1</v>
      </c>
      <c r="W25" s="20">
        <f t="shared" si="24"/>
        <v>3</v>
      </c>
      <c r="X25" s="18">
        <v>3</v>
      </c>
      <c r="Y25" s="20">
        <f t="shared" si="25"/>
        <v>1</v>
      </c>
      <c r="Z25" s="36">
        <f t="shared" si="12"/>
        <v>0.08333333333333333</v>
      </c>
      <c r="AB25">
        <f t="shared" si="13"/>
        <v>1.9166666666666667</v>
      </c>
    </row>
    <row r="26" spans="1:28" ht="13.5">
      <c r="A26" s="8">
        <v>5</v>
      </c>
      <c r="B26" s="10">
        <v>5</v>
      </c>
      <c r="C26" s="20">
        <f t="shared" si="14"/>
        <v>0</v>
      </c>
      <c r="D26" s="10">
        <v>5</v>
      </c>
      <c r="E26" s="20">
        <f t="shared" si="15"/>
        <v>0</v>
      </c>
      <c r="F26" s="10">
        <v>5</v>
      </c>
      <c r="G26" s="20">
        <f t="shared" si="16"/>
        <v>0</v>
      </c>
      <c r="H26" s="2">
        <v>5</v>
      </c>
      <c r="I26" s="20">
        <f t="shared" si="17"/>
        <v>0</v>
      </c>
      <c r="J26" s="10">
        <v>1</v>
      </c>
      <c r="K26" s="20">
        <f t="shared" si="18"/>
        <v>4</v>
      </c>
      <c r="L26" s="10">
        <v>3</v>
      </c>
      <c r="M26" s="20">
        <f t="shared" si="19"/>
        <v>2</v>
      </c>
      <c r="N26" s="10">
        <v>1</v>
      </c>
      <c r="O26" s="20">
        <f t="shared" si="20"/>
        <v>4</v>
      </c>
      <c r="P26" s="18">
        <v>12</v>
      </c>
      <c r="Q26" s="20">
        <f t="shared" si="21"/>
        <v>5</v>
      </c>
      <c r="R26" s="10">
        <v>5</v>
      </c>
      <c r="S26" s="20">
        <f t="shared" si="22"/>
        <v>0</v>
      </c>
      <c r="T26" s="10">
        <v>2</v>
      </c>
      <c r="U26" s="20">
        <f t="shared" si="23"/>
        <v>3</v>
      </c>
      <c r="V26" s="10">
        <v>1</v>
      </c>
      <c r="W26" s="20">
        <f t="shared" si="24"/>
        <v>4</v>
      </c>
      <c r="X26" s="18">
        <v>1</v>
      </c>
      <c r="Y26" s="20">
        <f t="shared" si="25"/>
        <v>4</v>
      </c>
      <c r="Z26" s="36">
        <f t="shared" si="12"/>
        <v>0.4166666666666667</v>
      </c>
      <c r="AB26">
        <f t="shared" si="13"/>
        <v>2.1666666666666665</v>
      </c>
    </row>
    <row r="27" spans="1:28" ht="13.5">
      <c r="A27" s="8">
        <v>6</v>
      </c>
      <c r="B27" s="10">
        <v>11</v>
      </c>
      <c r="C27" s="20">
        <f t="shared" si="14"/>
        <v>5</v>
      </c>
      <c r="D27" s="10">
        <v>4</v>
      </c>
      <c r="E27" s="20">
        <f t="shared" si="15"/>
        <v>2</v>
      </c>
      <c r="F27" s="10">
        <v>7</v>
      </c>
      <c r="G27" s="20">
        <f t="shared" si="16"/>
        <v>1</v>
      </c>
      <c r="H27" s="2">
        <v>12</v>
      </c>
      <c r="I27" s="20">
        <f t="shared" si="17"/>
        <v>6</v>
      </c>
      <c r="J27" s="10">
        <v>1</v>
      </c>
      <c r="K27" s="20">
        <f t="shared" si="18"/>
        <v>5</v>
      </c>
      <c r="L27" s="10">
        <v>1</v>
      </c>
      <c r="M27" s="20">
        <f t="shared" si="19"/>
        <v>5</v>
      </c>
      <c r="N27" s="10">
        <v>12</v>
      </c>
      <c r="O27" s="20">
        <f t="shared" si="20"/>
        <v>6</v>
      </c>
      <c r="P27" s="18">
        <v>3</v>
      </c>
      <c r="Q27" s="20">
        <f t="shared" si="21"/>
        <v>3</v>
      </c>
      <c r="R27" s="10">
        <v>6</v>
      </c>
      <c r="S27" s="20">
        <f t="shared" si="22"/>
        <v>0</v>
      </c>
      <c r="T27" s="10">
        <v>10</v>
      </c>
      <c r="U27" s="20">
        <f t="shared" si="23"/>
        <v>4</v>
      </c>
      <c r="V27" s="10">
        <v>10</v>
      </c>
      <c r="W27" s="20">
        <f t="shared" si="24"/>
        <v>4</v>
      </c>
      <c r="X27" s="18">
        <v>2</v>
      </c>
      <c r="Y27" s="20">
        <f t="shared" si="25"/>
        <v>4</v>
      </c>
      <c r="Z27" s="36">
        <f t="shared" si="12"/>
        <v>0.08333333333333333</v>
      </c>
      <c r="AB27">
        <f t="shared" si="13"/>
        <v>3.75</v>
      </c>
    </row>
    <row r="28" spans="1:28" ht="13.5">
      <c r="A28" s="8">
        <v>7</v>
      </c>
      <c r="B28" s="10">
        <v>10</v>
      </c>
      <c r="C28" s="20">
        <f t="shared" si="14"/>
        <v>3</v>
      </c>
      <c r="D28" s="10">
        <v>7</v>
      </c>
      <c r="E28" s="20">
        <f t="shared" si="15"/>
        <v>0</v>
      </c>
      <c r="F28" s="10">
        <v>8</v>
      </c>
      <c r="G28" s="20">
        <f t="shared" si="16"/>
        <v>1</v>
      </c>
      <c r="H28" s="2">
        <v>11</v>
      </c>
      <c r="I28" s="20">
        <f t="shared" si="17"/>
        <v>4</v>
      </c>
      <c r="J28" s="10">
        <v>10</v>
      </c>
      <c r="K28" s="20">
        <f t="shared" si="18"/>
        <v>3</v>
      </c>
      <c r="L28" s="10">
        <v>11</v>
      </c>
      <c r="M28" s="20">
        <f t="shared" si="19"/>
        <v>4</v>
      </c>
      <c r="N28" s="10">
        <v>12</v>
      </c>
      <c r="O28" s="20">
        <f t="shared" si="20"/>
        <v>5</v>
      </c>
      <c r="P28" s="18">
        <v>12</v>
      </c>
      <c r="Q28" s="20">
        <f t="shared" si="21"/>
        <v>5</v>
      </c>
      <c r="R28" s="10">
        <v>11</v>
      </c>
      <c r="S28" s="20">
        <f t="shared" si="22"/>
        <v>4</v>
      </c>
      <c r="T28" s="10">
        <v>12</v>
      </c>
      <c r="U28" s="20">
        <f t="shared" si="23"/>
        <v>5</v>
      </c>
      <c r="V28" s="10">
        <v>11</v>
      </c>
      <c r="W28" s="20">
        <f t="shared" si="24"/>
        <v>4</v>
      </c>
      <c r="X28" s="18">
        <v>10</v>
      </c>
      <c r="Y28" s="20">
        <f t="shared" si="25"/>
        <v>3</v>
      </c>
      <c r="Z28" s="36">
        <f t="shared" si="12"/>
        <v>0.08333333333333333</v>
      </c>
      <c r="AB28">
        <f t="shared" si="13"/>
        <v>3.4166666666666665</v>
      </c>
    </row>
    <row r="29" spans="1:28" ht="13.5">
      <c r="A29" s="8">
        <v>8</v>
      </c>
      <c r="B29" s="10">
        <v>8</v>
      </c>
      <c r="C29" s="20">
        <f t="shared" si="14"/>
        <v>0</v>
      </c>
      <c r="D29" s="10">
        <v>9</v>
      </c>
      <c r="E29" s="20">
        <f t="shared" si="15"/>
        <v>1</v>
      </c>
      <c r="F29" s="10">
        <v>10</v>
      </c>
      <c r="G29" s="20">
        <f t="shared" si="16"/>
        <v>2</v>
      </c>
      <c r="H29" s="2">
        <v>9</v>
      </c>
      <c r="I29" s="20">
        <f t="shared" si="17"/>
        <v>1</v>
      </c>
      <c r="J29" s="10">
        <v>10</v>
      </c>
      <c r="K29" s="20">
        <f t="shared" si="18"/>
        <v>2</v>
      </c>
      <c r="L29" s="10">
        <v>11</v>
      </c>
      <c r="M29" s="20">
        <f t="shared" si="19"/>
        <v>3</v>
      </c>
      <c r="N29" s="10">
        <v>8</v>
      </c>
      <c r="O29" s="20">
        <f t="shared" si="20"/>
        <v>0</v>
      </c>
      <c r="P29" s="18">
        <v>10</v>
      </c>
      <c r="Q29" s="20">
        <f t="shared" si="21"/>
        <v>2</v>
      </c>
      <c r="R29" s="10">
        <v>9</v>
      </c>
      <c r="S29" s="20">
        <f t="shared" si="22"/>
        <v>1</v>
      </c>
      <c r="T29" s="10">
        <v>8</v>
      </c>
      <c r="U29" s="20">
        <f t="shared" si="23"/>
        <v>0</v>
      </c>
      <c r="V29" s="10">
        <v>7</v>
      </c>
      <c r="W29" s="20">
        <f t="shared" si="24"/>
        <v>1</v>
      </c>
      <c r="X29" s="18">
        <v>8</v>
      </c>
      <c r="Y29" s="20">
        <f t="shared" si="25"/>
        <v>0</v>
      </c>
      <c r="Z29" s="36">
        <f t="shared" si="12"/>
        <v>0.3333333333333333</v>
      </c>
      <c r="AB29">
        <f t="shared" si="13"/>
        <v>1.0833333333333333</v>
      </c>
    </row>
    <row r="30" spans="1:28" ht="13.5">
      <c r="A30" s="8">
        <v>9</v>
      </c>
      <c r="B30" s="10">
        <v>8</v>
      </c>
      <c r="C30" s="20">
        <f t="shared" si="14"/>
        <v>1</v>
      </c>
      <c r="D30" s="10">
        <v>10</v>
      </c>
      <c r="E30" s="20">
        <f t="shared" si="15"/>
        <v>1</v>
      </c>
      <c r="F30" s="10">
        <v>9</v>
      </c>
      <c r="G30" s="20">
        <f t="shared" si="16"/>
        <v>0</v>
      </c>
      <c r="H30" s="2">
        <v>8</v>
      </c>
      <c r="I30" s="20">
        <f t="shared" si="17"/>
        <v>1</v>
      </c>
      <c r="J30" s="10">
        <v>10</v>
      </c>
      <c r="K30" s="20">
        <f t="shared" si="18"/>
        <v>1</v>
      </c>
      <c r="L30" s="10">
        <v>11</v>
      </c>
      <c r="M30" s="20">
        <f t="shared" si="19"/>
        <v>2</v>
      </c>
      <c r="N30" s="10">
        <v>9</v>
      </c>
      <c r="O30" s="20">
        <f t="shared" si="20"/>
        <v>0</v>
      </c>
      <c r="P30" s="18">
        <v>7</v>
      </c>
      <c r="Q30" s="20">
        <f t="shared" si="21"/>
        <v>2</v>
      </c>
      <c r="R30" s="10">
        <v>4</v>
      </c>
      <c r="S30" s="20">
        <f t="shared" si="22"/>
        <v>5</v>
      </c>
      <c r="T30" s="10">
        <v>8</v>
      </c>
      <c r="U30" s="20">
        <f t="shared" si="23"/>
        <v>1</v>
      </c>
      <c r="V30" s="10">
        <v>9</v>
      </c>
      <c r="W30" s="20">
        <f t="shared" si="24"/>
        <v>0</v>
      </c>
      <c r="X30" s="18">
        <v>11</v>
      </c>
      <c r="Y30" s="20">
        <f t="shared" si="25"/>
        <v>2</v>
      </c>
      <c r="Z30" s="36">
        <f t="shared" si="12"/>
        <v>0.25</v>
      </c>
      <c r="AB30">
        <f t="shared" si="13"/>
        <v>1.3333333333333333</v>
      </c>
    </row>
    <row r="31" spans="1:28" ht="13.5">
      <c r="A31" s="8">
        <v>10</v>
      </c>
      <c r="B31" s="10">
        <v>9</v>
      </c>
      <c r="C31" s="20">
        <f t="shared" si="14"/>
        <v>1</v>
      </c>
      <c r="D31" s="10">
        <v>9</v>
      </c>
      <c r="E31" s="20">
        <f t="shared" si="15"/>
        <v>1</v>
      </c>
      <c r="F31" s="10">
        <v>9</v>
      </c>
      <c r="G31" s="20">
        <f t="shared" si="16"/>
        <v>1</v>
      </c>
      <c r="H31" s="2">
        <v>8</v>
      </c>
      <c r="I31" s="20">
        <f t="shared" si="17"/>
        <v>2</v>
      </c>
      <c r="J31" s="10">
        <v>9</v>
      </c>
      <c r="K31" s="20">
        <f t="shared" si="18"/>
        <v>1</v>
      </c>
      <c r="L31" s="10">
        <v>1</v>
      </c>
      <c r="M31" s="20">
        <f t="shared" si="19"/>
        <v>3</v>
      </c>
      <c r="N31" s="10">
        <v>7</v>
      </c>
      <c r="O31" s="20">
        <f t="shared" si="20"/>
        <v>3</v>
      </c>
      <c r="P31" s="18">
        <v>10</v>
      </c>
      <c r="Q31" s="20">
        <f t="shared" si="21"/>
        <v>0</v>
      </c>
      <c r="R31" s="10">
        <v>10</v>
      </c>
      <c r="S31" s="20">
        <f t="shared" si="22"/>
        <v>0</v>
      </c>
      <c r="T31" s="10">
        <v>8</v>
      </c>
      <c r="U31" s="20">
        <f t="shared" si="23"/>
        <v>2</v>
      </c>
      <c r="V31" s="10">
        <v>9</v>
      </c>
      <c r="W31" s="20">
        <f t="shared" si="24"/>
        <v>1</v>
      </c>
      <c r="X31" s="18">
        <v>10</v>
      </c>
      <c r="Y31" s="20">
        <f t="shared" si="25"/>
        <v>0</v>
      </c>
      <c r="Z31" s="36">
        <f t="shared" si="12"/>
        <v>0.25</v>
      </c>
      <c r="AB31">
        <f t="shared" si="13"/>
        <v>1.25</v>
      </c>
    </row>
    <row r="32" spans="1:28" ht="13.5">
      <c r="A32" s="8">
        <v>11</v>
      </c>
      <c r="B32" s="10">
        <v>10</v>
      </c>
      <c r="C32" s="20">
        <f t="shared" si="14"/>
        <v>1</v>
      </c>
      <c r="D32" s="10">
        <v>11</v>
      </c>
      <c r="E32" s="20">
        <f t="shared" si="15"/>
        <v>0</v>
      </c>
      <c r="F32" s="10">
        <v>7</v>
      </c>
      <c r="G32" s="20">
        <f t="shared" si="16"/>
        <v>4</v>
      </c>
      <c r="H32" s="2">
        <v>8</v>
      </c>
      <c r="I32" s="20">
        <f t="shared" si="17"/>
        <v>3</v>
      </c>
      <c r="J32" s="10">
        <v>10</v>
      </c>
      <c r="K32" s="20">
        <f t="shared" si="18"/>
        <v>1</v>
      </c>
      <c r="L32" s="10">
        <v>10</v>
      </c>
      <c r="M32" s="20">
        <f t="shared" si="19"/>
        <v>1</v>
      </c>
      <c r="N32" s="10">
        <v>1</v>
      </c>
      <c r="O32" s="20">
        <f t="shared" si="20"/>
        <v>2</v>
      </c>
      <c r="P32" s="18">
        <v>12</v>
      </c>
      <c r="Q32" s="20">
        <f t="shared" si="21"/>
        <v>1</v>
      </c>
      <c r="R32" s="10">
        <v>10</v>
      </c>
      <c r="S32" s="20">
        <f t="shared" si="22"/>
        <v>1</v>
      </c>
      <c r="T32" s="10">
        <v>10</v>
      </c>
      <c r="U32" s="20">
        <f t="shared" si="23"/>
        <v>1</v>
      </c>
      <c r="V32" s="10">
        <v>10</v>
      </c>
      <c r="W32" s="20">
        <f t="shared" si="24"/>
        <v>1</v>
      </c>
      <c r="X32" s="18">
        <v>10</v>
      </c>
      <c r="Y32" s="20">
        <f t="shared" si="25"/>
        <v>1</v>
      </c>
      <c r="Z32" s="36">
        <f t="shared" si="12"/>
        <v>0.08333333333333333</v>
      </c>
      <c r="AB32">
        <f t="shared" si="13"/>
        <v>1.4166666666666667</v>
      </c>
    </row>
    <row r="33" spans="1:28" ht="14.25" thickBot="1">
      <c r="A33" s="8">
        <v>12</v>
      </c>
      <c r="B33" s="11">
        <v>12</v>
      </c>
      <c r="C33" s="21">
        <f>IF(6&gt;=ABS(B33-$A33),ABS(B33-$A33),12-ABS(B33-$A33))</f>
        <v>0</v>
      </c>
      <c r="D33" s="11">
        <v>1</v>
      </c>
      <c r="E33" s="21">
        <f>IF(6&gt;=ABS(D33-$A33),ABS(D33-$A33),12-ABS(D33-$A33))</f>
        <v>1</v>
      </c>
      <c r="F33" s="11">
        <v>6</v>
      </c>
      <c r="G33" s="21">
        <f>IF(6&gt;=ABS(F33-$A33),ABS(F33-$A33),12-ABS(F33-$A33))</f>
        <v>6</v>
      </c>
      <c r="H33" s="12">
        <v>7</v>
      </c>
      <c r="I33" s="21">
        <f>IF(6&gt;=ABS(H33-$A33),ABS(H33-$A33),12-ABS(H33-$A33))</f>
        <v>5</v>
      </c>
      <c r="J33" s="11">
        <v>12</v>
      </c>
      <c r="K33" s="21">
        <f>IF(6&gt;=ABS(J33-$A33),ABS(J33-$A33),12-ABS(J33-$A33))</f>
        <v>0</v>
      </c>
      <c r="L33" s="11">
        <v>12</v>
      </c>
      <c r="M33" s="21">
        <f>IF(6&gt;=ABS(L33-$A33),ABS(L33-$A33),12-ABS(L33-$A33))</f>
        <v>0</v>
      </c>
      <c r="N33" s="11">
        <v>12</v>
      </c>
      <c r="O33" s="21">
        <f>IF(6&gt;=ABS(N33-$A33),ABS(N33-$A33),12-ABS(N33-$A33))</f>
        <v>0</v>
      </c>
      <c r="P33" s="19">
        <v>1</v>
      </c>
      <c r="Q33" s="21">
        <f>IF(6&gt;=ABS(P33-$A33),ABS(P33-$A33),12-ABS(P33-$A33))</f>
        <v>1</v>
      </c>
      <c r="R33" s="11">
        <v>2</v>
      </c>
      <c r="S33" s="21">
        <f>IF(6&gt;=ABS(R33-$A33),ABS(R33-$A33),12-ABS(R33-$A33))</f>
        <v>2</v>
      </c>
      <c r="T33" s="11">
        <v>11</v>
      </c>
      <c r="U33" s="21">
        <f>IF(6&gt;=ABS(T33-$A33),ABS(T33-$A33),12-ABS(T33-$A33))</f>
        <v>1</v>
      </c>
      <c r="V33" s="11">
        <v>11</v>
      </c>
      <c r="W33" s="21">
        <f>IF(6&gt;=ABS(V33-$A33),ABS(V33-$A33),12-ABS(V33-$A33))</f>
        <v>1</v>
      </c>
      <c r="X33" s="19">
        <v>12</v>
      </c>
      <c r="Y33" s="21">
        <f>IF(6&gt;=ABS(X33-$A33),ABS(X33-$A33),12-ABS(X33-$A33))</f>
        <v>0</v>
      </c>
      <c r="Z33" s="36">
        <f t="shared" si="12"/>
        <v>0.4166666666666667</v>
      </c>
      <c r="AB33">
        <f t="shared" si="13"/>
        <v>1.4166666666666667</v>
      </c>
    </row>
    <row r="34" ht="13.5">
      <c r="Z34" s="36"/>
    </row>
    <row r="35" spans="1:28" ht="13.5">
      <c r="A35" s="1" t="s">
        <v>6</v>
      </c>
      <c r="B35" s="1">
        <f>COUNTIF(B22:Y33,"=0")/144*100</f>
        <v>22.22222222222222</v>
      </c>
      <c r="Z35" s="36"/>
      <c r="AA35" s="1" t="s">
        <v>60</v>
      </c>
      <c r="AB35" s="1">
        <f>AVERAGE(Y22:Y33,W22:W33,U22:U33,S22:S33,Q22:Q33,O22:O33,M22:M33,K22:K33,I22:I33,G22:G33,E22:E33,C22:C33)</f>
        <v>1.8680555555555556</v>
      </c>
    </row>
    <row r="36" ht="13.5">
      <c r="Z36" s="36"/>
    </row>
    <row r="37" ht="13.5">
      <c r="Z37" s="36"/>
    </row>
    <row r="38" ht="13.5">
      <c r="Z38" s="36"/>
    </row>
    <row r="53" ht="13.5">
      <c r="AA53" s="1"/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3">
      <selection activeCell="F3" sqref="F3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3" sqref="M33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00390625" defaultRowHeight="13.5"/>
  <cols>
    <col min="1" max="8" width="14.00390625" style="0" customWidth="1"/>
  </cols>
  <sheetData/>
  <printOptions/>
  <pageMargins left="0.57" right="0.75" top="0.37" bottom="1" header="0.28" footer="0.512"/>
  <pageSetup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生物準備室</dc:creator>
  <cp:keywords/>
  <dc:description/>
  <cp:lastModifiedBy>seibutu01</cp:lastModifiedBy>
  <cp:lastPrinted>2002-01-23T08:37:59Z</cp:lastPrinted>
  <dcterms:created xsi:type="dcterms:W3CDTF">2001-12-18T06:11:47Z</dcterms:created>
  <dcterms:modified xsi:type="dcterms:W3CDTF">2002-01-24T06:57:49Z</dcterms:modified>
  <cp:category/>
  <cp:version/>
  <cp:contentType/>
  <cp:contentStatus/>
</cp:coreProperties>
</file>